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Sheet1!$13:$17</definedName>
  </definedNames>
  <calcPr calcId="125725"/>
</workbook>
</file>

<file path=xl/calcChain.xml><?xml version="1.0" encoding="utf-8"?>
<calcChain xmlns="http://schemas.openxmlformats.org/spreadsheetml/2006/main">
  <c r="C383" i="1"/>
  <c r="C382"/>
  <c r="C380" s="1"/>
  <c r="C372"/>
  <c r="C371"/>
  <c r="C369" s="1"/>
  <c r="C367" s="1"/>
  <c r="C365" s="1"/>
  <c r="C345"/>
  <c r="C344"/>
  <c r="C343" s="1"/>
  <c r="C341"/>
  <c r="C340"/>
  <c r="C339" s="1"/>
  <c r="C319"/>
  <c r="C318"/>
  <c r="C317"/>
  <c r="C316" s="1"/>
  <c r="C306"/>
  <c r="C304"/>
  <c r="C303"/>
  <c r="C301" s="1"/>
  <c r="C300" s="1"/>
  <c r="C302"/>
  <c r="C289"/>
  <c r="C287"/>
  <c r="C285"/>
  <c r="C283"/>
  <c r="C282"/>
  <c r="C281" s="1"/>
  <c r="C280"/>
  <c r="C279" s="1"/>
  <c r="C271"/>
  <c r="C270"/>
  <c r="C269" s="1"/>
  <c r="C266"/>
  <c r="C265" s="1"/>
  <c r="C264"/>
  <c r="C262" s="1"/>
  <c r="C250"/>
  <c r="C249"/>
  <c r="C248" s="1"/>
  <c r="C244"/>
  <c r="C243"/>
  <c r="C242" s="1"/>
  <c r="C240"/>
  <c r="C238"/>
  <c r="C236"/>
  <c r="C234"/>
  <c r="C232"/>
  <c r="C230"/>
  <c r="C228"/>
  <c r="C226"/>
  <c r="C224"/>
  <c r="C222"/>
  <c r="C220"/>
  <c r="C218"/>
  <c r="C217"/>
  <c r="C216" s="1"/>
  <c r="C214"/>
  <c r="C212"/>
  <c r="C211"/>
  <c r="C210" s="1"/>
  <c r="C208"/>
  <c r="C206"/>
  <c r="C205"/>
  <c r="C165"/>
  <c r="C164"/>
  <c r="C153"/>
  <c r="C152" s="1"/>
  <c r="C137"/>
  <c r="C136"/>
  <c r="C135" s="1"/>
  <c r="C122"/>
  <c r="C121"/>
  <c r="C120" s="1"/>
  <c r="C84"/>
  <c r="C82"/>
  <c r="C80" s="1"/>
  <c r="C78" s="1"/>
  <c r="C76" s="1"/>
  <c r="C74" s="1"/>
  <c r="C81"/>
  <c r="C79" s="1"/>
  <c r="C77" s="1"/>
  <c r="C75" s="1"/>
  <c r="C73" s="1"/>
  <c r="C70"/>
  <c r="C69"/>
  <c r="C67" s="1"/>
  <c r="C65" s="1"/>
  <c r="C63" s="1"/>
  <c r="C68"/>
  <c r="C66" s="1"/>
  <c r="C64" s="1"/>
  <c r="C47"/>
  <c r="C46" s="1"/>
  <c r="C33"/>
  <c r="C32" s="1"/>
  <c r="N28"/>
  <c r="C119" l="1"/>
  <c r="C117" s="1"/>
  <c r="C203"/>
  <c r="C202" s="1"/>
  <c r="C61"/>
  <c r="C268"/>
  <c r="C370"/>
  <c r="C368" s="1"/>
  <c r="C366" s="1"/>
  <c r="C364" s="1"/>
  <c r="C108"/>
  <c r="C62"/>
  <c r="C134"/>
  <c r="C115"/>
  <c r="C113" s="1"/>
  <c r="C111" s="1"/>
  <c r="C116"/>
  <c r="C114" s="1"/>
  <c r="C112" s="1"/>
  <c r="C110" s="1"/>
  <c r="C362"/>
  <c r="C378"/>
  <c r="C379"/>
  <c r="C260"/>
  <c r="C180"/>
  <c r="C261"/>
  <c r="C247"/>
  <c r="C278"/>
  <c r="C299"/>
  <c r="C315"/>
  <c r="C356"/>
  <c r="C118"/>
  <c r="C204"/>
  <c r="C263"/>
  <c r="C338"/>
  <c r="C381"/>
  <c r="C190" l="1"/>
  <c r="C132"/>
  <c r="C133"/>
  <c r="C100"/>
  <c r="C27" s="1"/>
  <c r="C267"/>
  <c r="C182"/>
  <c r="C107"/>
  <c r="C42" s="1"/>
  <c r="C43"/>
  <c r="C106"/>
  <c r="C60"/>
  <c r="C58" s="1"/>
  <c r="C56" s="1"/>
  <c r="C54" s="1"/>
  <c r="C59"/>
  <c r="C57" s="1"/>
  <c r="C55" s="1"/>
  <c r="C53" s="1"/>
  <c r="C354"/>
  <c r="C355"/>
  <c r="C155"/>
  <c r="C246"/>
  <c r="C192"/>
  <c r="C188" s="1"/>
  <c r="C149"/>
  <c r="C179"/>
  <c r="C361"/>
  <c r="C169"/>
  <c r="C360"/>
  <c r="C276"/>
  <c r="C277"/>
  <c r="C376"/>
  <c r="C375" s="1"/>
  <c r="C377"/>
  <c r="C163"/>
  <c r="C189"/>
  <c r="C337"/>
  <c r="C336"/>
  <c r="C327"/>
  <c r="C297"/>
  <c r="C298"/>
  <c r="C313"/>
  <c r="C314"/>
  <c r="C258"/>
  <c r="C256" s="1"/>
  <c r="C259"/>
  <c r="C257" s="1"/>
  <c r="C255" s="1"/>
  <c r="C201"/>
  <c r="C181" l="1"/>
  <c r="C151"/>
  <c r="C147" s="1"/>
  <c r="C131"/>
  <c r="C130"/>
  <c r="C178"/>
  <c r="C98"/>
  <c r="C99"/>
  <c r="C26" s="1"/>
  <c r="C104"/>
  <c r="C105"/>
  <c r="C312"/>
  <c r="C296"/>
  <c r="C295"/>
  <c r="C51"/>
  <c r="C50" s="1"/>
  <c r="C168"/>
  <c r="C176"/>
  <c r="C177"/>
  <c r="C358"/>
  <c r="C357" s="1"/>
  <c r="C359"/>
  <c r="C148"/>
  <c r="C29"/>
  <c r="C154"/>
  <c r="C35"/>
  <c r="C34" s="1"/>
  <c r="C199"/>
  <c r="C200"/>
  <c r="C334"/>
  <c r="C335"/>
  <c r="C186"/>
  <c r="C187"/>
  <c r="C275"/>
  <c r="C274"/>
  <c r="C273" s="1"/>
  <c r="C325"/>
  <c r="C326"/>
  <c r="C162"/>
  <c r="C45"/>
  <c r="C191"/>
  <c r="C167"/>
  <c r="C353"/>
  <c r="C352"/>
  <c r="C102" l="1"/>
  <c r="C101" s="1"/>
  <c r="C103"/>
  <c r="C128"/>
  <c r="C129"/>
  <c r="C96"/>
  <c r="C97"/>
  <c r="C150"/>
  <c r="C31"/>
  <c r="C30" s="1"/>
  <c r="C254"/>
  <c r="C253" s="1"/>
  <c r="C44"/>
  <c r="C324"/>
  <c r="C323"/>
  <c r="C184"/>
  <c r="C183" s="1"/>
  <c r="C185"/>
  <c r="C145"/>
  <c r="C146"/>
  <c r="C174"/>
  <c r="C175"/>
  <c r="C28"/>
  <c r="C24" s="1"/>
  <c r="C22" s="1"/>
  <c r="C20" s="1"/>
  <c r="C25"/>
  <c r="C23" s="1"/>
  <c r="C21" s="1"/>
  <c r="C350"/>
  <c r="C348" s="1"/>
  <c r="C351"/>
  <c r="C166"/>
  <c r="C49"/>
  <c r="C48" s="1"/>
  <c r="C333"/>
  <c r="C332"/>
  <c r="C197"/>
  <c r="C198"/>
  <c r="C293"/>
  <c r="C292" s="1"/>
  <c r="C294"/>
  <c r="C161"/>
  <c r="C95" l="1"/>
  <c r="C94"/>
  <c r="C127"/>
  <c r="C126"/>
  <c r="C125" s="1"/>
  <c r="C41"/>
  <c r="C39" s="1"/>
  <c r="C172"/>
  <c r="C171" s="1"/>
  <c r="C173"/>
  <c r="C330"/>
  <c r="C329" s="1"/>
  <c r="C331"/>
  <c r="C40"/>
  <c r="C159"/>
  <c r="C160"/>
  <c r="C195"/>
  <c r="C194" s="1"/>
  <c r="C196"/>
  <c r="C143"/>
  <c r="C144"/>
  <c r="C321"/>
  <c r="C322"/>
  <c r="C92" l="1"/>
  <c r="C91" s="1"/>
  <c r="C93"/>
  <c r="C320"/>
  <c r="C311"/>
  <c r="C310" s="1"/>
  <c r="C38"/>
  <c r="C37"/>
  <c r="C142"/>
  <c r="C157"/>
  <c r="C156" s="1"/>
  <c r="C158"/>
  <c r="C141" l="1"/>
  <c r="C140" s="1"/>
  <c r="C36"/>
  <c r="C18" s="1"/>
  <c r="C19"/>
</calcChain>
</file>

<file path=xl/sharedStrings.xml><?xml version="1.0" encoding="utf-8"?>
<sst xmlns="http://schemas.openxmlformats.org/spreadsheetml/2006/main" count="584" uniqueCount="100">
  <si>
    <t>ANEXA NR. 3</t>
  </si>
  <si>
    <t>CONSILIUL JUDETEAN ARGES</t>
  </si>
  <si>
    <t>la HCJ nr.____/28.09.2017</t>
  </si>
  <si>
    <t xml:space="preserve">     I - Credite de angajament</t>
  </si>
  <si>
    <t xml:space="preserve">    II - Credite bugetare</t>
  </si>
  <si>
    <t xml:space="preserve"> INFLUENTE
la PROGRAMUL DE INVESTIŢII PUBLICE 
PE GRUPE DE INVESTITII SI SURSE DE FINANTARE
</t>
  </si>
  <si>
    <t>- mii lei -</t>
  </si>
  <si>
    <t>CAPITOL/</t>
  </si>
  <si>
    <t>I/II</t>
  </si>
  <si>
    <t>ANUL 2017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</si>
  <si>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</si>
  <si>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</si>
  <si>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</si>
  <si>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</si>
  <si>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</si>
  <si>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</si>
  <si>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</si>
  <si>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</si>
  <si>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</si>
  <si>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71.01.01.Constructii</t>
  </si>
  <si>
    <t>71.01.02.Masini, echipamente si mijloace de transport</t>
  </si>
  <si>
    <t>71,01,03.Mobilier, aparatura birotica si alte active corporale</t>
  </si>
  <si>
    <t>71.01.30.Alte active fixe</t>
  </si>
  <si>
    <t>71.03Reparatii capitale aferente activelor fixe</t>
  </si>
  <si>
    <t>10 Venituri proprii</t>
  </si>
  <si>
    <t>A. Obiective (proiecte) de investiţii în continuare</t>
  </si>
  <si>
    <t>Total surse de finanţare</t>
  </si>
  <si>
    <t xml:space="preserve"> 02 Buget local</t>
  </si>
  <si>
    <t>71.01. Active fixe</t>
  </si>
  <si>
    <t>CAPITOLUL 84.02 TRANSPORTURI</t>
  </si>
  <si>
    <t>TOTAL GENERAL</t>
  </si>
  <si>
    <t>din care</t>
  </si>
  <si>
    <t xml:space="preserve">02 Buget local </t>
  </si>
  <si>
    <t>71.01.01. Constructii</t>
  </si>
  <si>
    <t>Modernizare pe DJ 725 Stoenesti-Dragoslavele, km 3+313-6+626, L=3,313 km, in comunele Stoenesti si Dragoslavele</t>
  </si>
  <si>
    <t>Refacere pod pe DJ 739 (DN73D) Barzesti-Negresti-Zgriptesti-Beleti (DJ702) peste raul Argesel, km 0+145, in comuna Vulturesti, judetul Arges</t>
  </si>
  <si>
    <t>Modernizare DJ 659 A Bradu - Costesti, km 5+060 - 9+744, L = 4,684 km, la Costesti</t>
  </si>
  <si>
    <t xml:space="preserve">B. Obiective (proiecte) de investiţii noi </t>
  </si>
  <si>
    <t xml:space="preserve"> 1. Total surse de finanţare</t>
  </si>
  <si>
    <t xml:space="preserve">10 Venituri proprii </t>
  </si>
  <si>
    <t>CAPITOLUL 67.10 CULTURA,RECREERE SI RELIGIE</t>
  </si>
  <si>
    <t xml:space="preserve"> Centrul Cultural  Judetean  Arges</t>
  </si>
  <si>
    <t>Reabilitare si modernizare cladire Centrul Cultural Judetean Arges in Municipiul Pitesti,B-dul Nicolae Balcescu,nr.141,judetul Arges</t>
  </si>
  <si>
    <t>CAPITOLUL 70 LOCUINTE, SERVICII SI DEZV PUBLICA</t>
  </si>
  <si>
    <t xml:space="preserve">  02 Buget local</t>
  </si>
  <si>
    <t xml:space="preserve">  din care</t>
  </si>
  <si>
    <t>Serviciul Public Salvamont Arges</t>
  </si>
  <si>
    <t>Aductiune apa Cabana Cota 2000</t>
  </si>
  <si>
    <t xml:space="preserve">C. Alte cheltuieli de investiţii </t>
  </si>
  <si>
    <t>b.dotari independente</t>
  </si>
  <si>
    <t>71,01,30.Alte active fixe</t>
  </si>
  <si>
    <t>CAPITOLUL 66.10 SANATATE</t>
  </si>
  <si>
    <t>Spitalul Judetean de Urgenta  Pitesti</t>
  </si>
  <si>
    <t>Aspirator secretii</t>
  </si>
  <si>
    <t>Aspirator chirurgical</t>
  </si>
  <si>
    <t>Spitalul  de Pediatrie Pitesti</t>
  </si>
  <si>
    <t>Monitor functii vitale</t>
  </si>
  <si>
    <t>Spitalul  de Boli Cronice si  Geriatrie Stefanesti</t>
  </si>
  <si>
    <t>Combina electroterapie</t>
  </si>
  <si>
    <t>Bicicleta electrica pentru recuperare membre superioare si inferioare</t>
  </si>
  <si>
    <t>Aparat Kinetec</t>
  </si>
  <si>
    <t>Pat actionare electrica</t>
  </si>
  <si>
    <t>Agitator orbital tip vortex</t>
  </si>
  <si>
    <t>Targa hidraulica</t>
  </si>
  <si>
    <t>Electrocardiograf</t>
  </si>
  <si>
    <t>Osteodensiometru</t>
  </si>
  <si>
    <t>Aparat electroterapie TCARE</t>
  </si>
  <si>
    <t>Mecanism electric pentru ridicare pacienti</t>
  </si>
  <si>
    <t>Concentrator de oxigen</t>
  </si>
  <si>
    <t>Simulator de mers</t>
  </si>
  <si>
    <t>Spitalul de Pneumoftiziologie "Sf.Andrei" Valea Iasului</t>
  </si>
  <si>
    <t>Set Videobronhoscop sistem PAL</t>
  </si>
  <si>
    <t>71.01.30 Alte active fixe</t>
  </si>
  <si>
    <t>Modernizare program informatic integrat INFO-WORLD</t>
  </si>
  <si>
    <t xml:space="preserve">CAPITOLUL 68 ASISTENTA SOCIALA </t>
  </si>
  <si>
    <t xml:space="preserve"> din care</t>
  </si>
  <si>
    <t xml:space="preserve"> Camin Persoane Varstnice Mozaceni</t>
  </si>
  <si>
    <t>Masa kinetoterapie reglabila</t>
  </si>
  <si>
    <t>71.01.03 Mobilier, aparatura birotica si alte active corporale</t>
  </si>
  <si>
    <t>Sistem de alarmare la efractie</t>
  </si>
  <si>
    <t>Unitatea de Asistenta Medico-Sociala Dedulesti</t>
  </si>
  <si>
    <t>Statie de deferizare si clorinare  si container(racordare+montare)</t>
  </si>
  <si>
    <t>Rezervor inmagazinare apa(racordare+montare)</t>
  </si>
  <si>
    <t>Statie pompare 1.A+1.R(racordare+montare)</t>
  </si>
  <si>
    <t>Retea electrica(racordare+montare)</t>
  </si>
  <si>
    <t>Snowmobil</t>
  </si>
  <si>
    <t>Kit ATV</t>
  </si>
  <si>
    <t>c. cheltuieli aferente studiilor de fezabilitate si alte studii</t>
  </si>
  <si>
    <t xml:space="preserve">     din care:</t>
  </si>
  <si>
    <t>71.01 Active fixe</t>
  </si>
  <si>
    <t xml:space="preserve"> 10 Venituri proprii</t>
  </si>
  <si>
    <t>Spitalul de Recuperare Bradet</t>
  </si>
  <si>
    <t>"Documentatie pentru obtinerea avizarii/autorizarii privind securitatea la incendiu"</t>
  </si>
  <si>
    <t>Spitalul de Pediatrie Pitesti</t>
  </si>
  <si>
    <t>Proiectare lucrari extindere Spital Pediatrie cu un corp Ds+P+2E</t>
  </si>
  <si>
    <t>e. alte cheltuieli asimilate investitiilor</t>
  </si>
  <si>
    <t>71.03 Reparatii capitale aferente activelor fixe</t>
  </si>
  <si>
    <t>CAPITOLUL 51.02 AUTORITATI EXECUTIVE SI LEGISLATIVE</t>
  </si>
  <si>
    <t>Reparatie capitala a instalatiei de utilizare gaze naturale a imobilului Policlinica Stomatologica,Pitesti,bulevardul Republicii,nr.41</t>
  </si>
  <si>
    <t>Reparatie capitala la sistemul de alimentare cu apa-Unitatea de Asistenta Medico-Sociala Dedulesti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</si>
</sst>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quotePrefix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2" borderId="2" xfId="0" applyFont="1" applyFill="1" applyBorder="1" applyAlignment="1"/>
    <xf numFmtId="0" fontId="3" fillId="2" borderId="2" xfId="0" applyFont="1" applyFill="1" applyBorder="1" applyAlignment="1">
      <alignment horizontal="center"/>
    </xf>
    <xf numFmtId="4" fontId="0" fillId="2" borderId="5" xfId="0" applyNumberFormat="1" applyFill="1" applyBorder="1" applyAlignment="1">
      <alignment horizontal="right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1" fillId="0" borderId="2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2" fillId="0" borderId="4" xfId="0" applyFont="1" applyFill="1" applyBorder="1" applyAlignment="1"/>
    <xf numFmtId="0" fontId="1" fillId="0" borderId="4" xfId="0" applyFont="1" applyFill="1" applyBorder="1" applyAlignment="1">
      <alignment horizontal="center"/>
    </xf>
    <xf numFmtId="0" fontId="6" fillId="0" borderId="2" xfId="0" applyFont="1" applyFill="1" applyBorder="1"/>
    <xf numFmtId="0" fontId="0" fillId="0" borderId="3" xfId="0" applyFill="1" applyBorder="1" applyAlignment="1">
      <alignment horizontal="center"/>
    </xf>
    <xf numFmtId="0" fontId="6" fillId="0" borderId="4" xfId="0" applyFont="1" applyFill="1" applyBorder="1"/>
    <xf numFmtId="0" fontId="0" fillId="0" borderId="4" xfId="0" applyFill="1" applyBorder="1" applyAlignment="1">
      <alignment horizontal="center"/>
    </xf>
    <xf numFmtId="0" fontId="1" fillId="0" borderId="2" xfId="0" applyFont="1" applyFill="1" applyBorder="1"/>
    <xf numFmtId="0" fontId="0" fillId="0" borderId="2" xfId="0" applyFill="1" applyBorder="1" applyAlignment="1">
      <alignment horizontal="center"/>
    </xf>
    <xf numFmtId="0" fontId="0" fillId="0" borderId="4" xfId="0" applyFill="1" applyBorder="1"/>
    <xf numFmtId="4" fontId="1" fillId="0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3" xfId="0" applyFont="1" applyFill="1" applyBorder="1" applyAlignment="1"/>
    <xf numFmtId="4" fontId="0" fillId="0" borderId="2" xfId="0" applyNumberFormat="1" applyFill="1" applyBorder="1" applyAlignment="1">
      <alignment horizontal="right"/>
    </xf>
    <xf numFmtId="0" fontId="2" fillId="0" borderId="6" xfId="0" applyFont="1" applyFill="1" applyBorder="1" applyAlignment="1"/>
    <xf numFmtId="4" fontId="0" fillId="0" borderId="7" xfId="0" applyNumberFormat="1" applyFill="1" applyBorder="1" applyAlignment="1">
      <alignment horizontal="right"/>
    </xf>
    <xf numFmtId="0" fontId="2" fillId="0" borderId="8" xfId="0" applyFont="1" applyFill="1" applyBorder="1" applyAlignment="1"/>
    <xf numFmtId="0" fontId="5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3" xfId="0" applyFont="1" applyFill="1" applyBorder="1" applyAlignment="1">
      <alignment wrapText="1"/>
    </xf>
    <xf numFmtId="0" fontId="0" fillId="0" borderId="0" xfId="0" applyFill="1"/>
    <xf numFmtId="0" fontId="3" fillId="2" borderId="9" xfId="0" applyFont="1" applyFill="1" applyBorder="1" applyAlignment="1"/>
    <xf numFmtId="0" fontId="3" fillId="2" borderId="10" xfId="0" applyFont="1" applyFill="1" applyBorder="1" applyAlignment="1"/>
    <xf numFmtId="0" fontId="3" fillId="2" borderId="5" xfId="0" applyFont="1" applyFill="1" applyBorder="1" applyAlignment="1"/>
    <xf numFmtId="0" fontId="0" fillId="3" borderId="0" xfId="0" applyFill="1"/>
    <xf numFmtId="0" fontId="7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3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/>
    <xf numFmtId="4" fontId="1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5" fillId="0" borderId="2" xfId="0" applyFont="1" applyFill="1" applyBorder="1" applyAlignment="1"/>
    <xf numFmtId="4" fontId="1" fillId="0" borderId="0" xfId="0" applyNumberFormat="1" applyFont="1" applyFill="1" applyBorder="1" applyAlignment="1">
      <alignment horizontal="right"/>
    </xf>
    <xf numFmtId="0" fontId="9" fillId="0" borderId="0" xfId="0" applyFont="1" applyFill="1"/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4" borderId="2" xfId="0" applyFont="1" applyFill="1" applyBorder="1" applyAlignment="1">
      <alignment horizontal="left" wrapText="1"/>
    </xf>
    <xf numFmtId="0" fontId="3" fillId="0" borderId="0" xfId="0" applyFont="1" applyFill="1" applyBorder="1" applyAlignment="1"/>
    <xf numFmtId="0" fontId="2" fillId="0" borderId="0" xfId="0" applyFont="1"/>
    <xf numFmtId="0" fontId="0" fillId="0" borderId="0" xfId="0" applyBorder="1"/>
    <xf numFmtId="0" fontId="3" fillId="4" borderId="0" xfId="0" applyFont="1" applyFill="1" applyBorder="1" applyAlignment="1"/>
    <xf numFmtId="0" fontId="3" fillId="4" borderId="12" xfId="0" applyFont="1" applyFill="1" applyBorder="1" applyAlignment="1"/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4" fontId="0" fillId="4" borderId="4" xfId="0" applyNumberFormat="1" applyFill="1" applyBorder="1" applyAlignment="1">
      <alignment horizontal="right"/>
    </xf>
    <xf numFmtId="4" fontId="1" fillId="4" borderId="0" xfId="0" applyNumberFormat="1" applyFont="1" applyFill="1" applyBorder="1" applyAlignment="1">
      <alignment horizontal="right"/>
    </xf>
    <xf numFmtId="4" fontId="0" fillId="4" borderId="5" xfId="0" applyNumberFormat="1" applyFill="1" applyBorder="1" applyAlignment="1">
      <alignment horizontal="right"/>
    </xf>
    <xf numFmtId="0" fontId="1" fillId="0" borderId="7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/>
    </xf>
    <xf numFmtId="4" fontId="10" fillId="0" borderId="5" xfId="0" applyNumberFormat="1" applyFont="1" applyFill="1" applyBorder="1" applyAlignment="1">
      <alignment horizontal="right"/>
    </xf>
    <xf numFmtId="0" fontId="10" fillId="0" borderId="4" xfId="0" applyFont="1" applyFill="1" applyBorder="1"/>
    <xf numFmtId="0" fontId="10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4" fontId="2" fillId="0" borderId="5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center"/>
    </xf>
    <xf numFmtId="4" fontId="0" fillId="0" borderId="0" xfId="0" applyNumberFormat="1" applyFill="1" applyBorder="1" applyAlignment="1">
      <alignment horizontal="right"/>
    </xf>
    <xf numFmtId="0" fontId="0" fillId="0" borderId="8" xfId="0" applyFill="1" applyBorder="1" applyAlignment="1">
      <alignment horizontal="center"/>
    </xf>
    <xf numFmtId="0" fontId="10" fillId="0" borderId="3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" fontId="0" fillId="0" borderId="6" xfId="0" applyNumberForma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4" fontId="10" fillId="4" borderId="5" xfId="0" applyNumberFormat="1" applyFont="1" applyFill="1" applyBorder="1" applyAlignment="1">
      <alignment horizontal="right"/>
    </xf>
    <xf numFmtId="4" fontId="10" fillId="4" borderId="0" xfId="0" applyNumberFormat="1" applyFont="1" applyFill="1" applyBorder="1" applyAlignment="1">
      <alignment horizontal="right"/>
    </xf>
    <xf numFmtId="0" fontId="10" fillId="4" borderId="0" xfId="0" applyFont="1" applyFill="1"/>
    <xf numFmtId="0" fontId="10" fillId="4" borderId="4" xfId="0" applyFont="1" applyFill="1" applyBorder="1"/>
    <xf numFmtId="0" fontId="10" fillId="4" borderId="8" xfId="0" applyFont="1" applyFill="1" applyBorder="1" applyAlignment="1">
      <alignment horizontal="center"/>
    </xf>
    <xf numFmtId="0" fontId="10" fillId="4" borderId="3" xfId="0" applyFont="1" applyFill="1" applyBorder="1"/>
    <xf numFmtId="0" fontId="7" fillId="4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/>
    </xf>
    <xf numFmtId="0" fontId="3" fillId="4" borderId="4" xfId="0" applyFont="1" applyFill="1" applyBorder="1"/>
    <xf numFmtId="0" fontId="2" fillId="4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0" fontId="10" fillId="0" borderId="2" xfId="0" applyFont="1" applyFill="1" applyBorder="1" applyAlignment="1">
      <alignment wrapText="1"/>
    </xf>
    <xf numFmtId="0" fontId="10" fillId="0" borderId="2" xfId="0" applyFont="1" applyFill="1" applyBorder="1"/>
    <xf numFmtId="0" fontId="10" fillId="0" borderId="0" xfId="0" applyFont="1"/>
    <xf numFmtId="0" fontId="1" fillId="4" borderId="2" xfId="0" applyFont="1" applyFill="1" applyBorder="1" applyAlignment="1">
      <alignment wrapText="1"/>
    </xf>
    <xf numFmtId="0" fontId="10" fillId="4" borderId="2" xfId="0" applyFont="1" applyFill="1" applyBorder="1"/>
    <xf numFmtId="0" fontId="2" fillId="0" borderId="2" xfId="0" applyFont="1" applyFill="1" applyBorder="1" applyAlignment="1">
      <alignment wrapText="1"/>
    </xf>
    <xf numFmtId="0" fontId="2" fillId="4" borderId="2" xfId="0" applyFont="1" applyFill="1" applyBorder="1"/>
    <xf numFmtId="0" fontId="10" fillId="0" borderId="3" xfId="0" applyFont="1" applyFill="1" applyBorder="1" applyAlignment="1">
      <alignment horizontal="left"/>
    </xf>
    <xf numFmtId="0" fontId="10" fillId="0" borderId="2" xfId="0" applyFont="1" applyFill="1" applyBorder="1" applyAlignment="1"/>
    <xf numFmtId="0" fontId="10" fillId="4" borderId="2" xfId="0" applyFont="1" applyFill="1" applyBorder="1" applyAlignment="1">
      <alignment horizontal="left"/>
    </xf>
    <xf numFmtId="0" fontId="10" fillId="4" borderId="7" xfId="0" applyFont="1" applyFill="1" applyBorder="1" applyAlignment="1">
      <alignment horizontal="center"/>
    </xf>
    <xf numFmtId="0" fontId="11" fillId="4" borderId="0" xfId="0" applyFont="1" applyFill="1" applyBorder="1"/>
    <xf numFmtId="0" fontId="11" fillId="4" borderId="0" xfId="0" applyFont="1" applyFill="1"/>
    <xf numFmtId="0" fontId="10" fillId="4" borderId="15" xfId="0" applyFont="1" applyFill="1" applyBorder="1" applyAlignment="1">
      <alignment wrapText="1"/>
    </xf>
    <xf numFmtId="0" fontId="10" fillId="4" borderId="15" xfId="0" applyFont="1" applyFill="1" applyBorder="1" applyAlignment="1">
      <alignment horizontal="center"/>
    </xf>
    <xf numFmtId="0" fontId="1" fillId="4" borderId="2" xfId="0" applyFont="1" applyFill="1" applyBorder="1"/>
    <xf numFmtId="0" fontId="0" fillId="4" borderId="0" xfId="0" applyFill="1" applyBorder="1"/>
    <xf numFmtId="0" fontId="0" fillId="4" borderId="0" xfId="0" applyFill="1"/>
    <xf numFmtId="0" fontId="2" fillId="0" borderId="3" xfId="0" applyFont="1" applyFill="1" applyBorder="1"/>
    <xf numFmtId="0" fontId="2" fillId="0" borderId="2" xfId="0" applyFont="1" applyFill="1" applyBorder="1"/>
    <xf numFmtId="0" fontId="2" fillId="0" borderId="4" xfId="0" applyFont="1" applyFill="1" applyBorder="1"/>
    <xf numFmtId="4" fontId="0" fillId="0" borderId="2" xfId="0" applyNumberForma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0" fontId="0" fillId="0" borderId="3" xfId="0" applyFill="1" applyBorder="1"/>
    <xf numFmtId="0" fontId="0" fillId="0" borderId="16" xfId="0" applyFill="1" applyBorder="1"/>
    <xf numFmtId="0" fontId="0" fillId="0" borderId="16" xfId="0" applyFill="1" applyBorder="1" applyAlignment="1">
      <alignment horizontal="center"/>
    </xf>
    <xf numFmtId="0" fontId="5" fillId="0" borderId="3" xfId="0" applyFont="1" applyFill="1" applyBorder="1"/>
    <xf numFmtId="0" fontId="6" fillId="0" borderId="3" xfId="0" applyFont="1" applyFill="1" applyBorder="1" applyAlignment="1">
      <alignment horizontal="left"/>
    </xf>
    <xf numFmtId="0" fontId="8" fillId="0" borderId="13" xfId="0" applyFont="1" applyFill="1" applyBorder="1" applyAlignment="1"/>
    <xf numFmtId="0" fontId="6" fillId="0" borderId="13" xfId="0" applyFont="1" applyFill="1" applyBorder="1" applyAlignment="1">
      <alignment horizontal="left"/>
    </xf>
    <xf numFmtId="0" fontId="2" fillId="0" borderId="13" xfId="0" applyFont="1" applyFill="1" applyBorder="1" applyAlignment="1"/>
    <xf numFmtId="0" fontId="2" fillId="0" borderId="2" xfId="0" applyFont="1" applyFill="1" applyBorder="1" applyAlignment="1"/>
    <xf numFmtId="0" fontId="10" fillId="0" borderId="3" xfId="0" applyFont="1" applyFill="1" applyBorder="1" applyAlignment="1"/>
    <xf numFmtId="0" fontId="10" fillId="4" borderId="4" xfId="0" applyFont="1" applyFill="1" applyBorder="1" applyAlignment="1"/>
    <xf numFmtId="0" fontId="10" fillId="4" borderId="4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wrapText="1"/>
    </xf>
    <xf numFmtId="0" fontId="1" fillId="4" borderId="2" xfId="0" applyFont="1" applyFill="1" applyBorder="1" applyAlignment="1">
      <alignment horizontal="center"/>
    </xf>
    <xf numFmtId="0" fontId="2" fillId="4" borderId="4" xfId="0" applyFont="1" applyFill="1" applyBorder="1" applyAlignment="1"/>
    <xf numFmtId="0" fontId="1" fillId="4" borderId="4" xfId="0" applyFont="1" applyFill="1" applyBorder="1" applyAlignment="1">
      <alignment horizontal="center"/>
    </xf>
    <xf numFmtId="0" fontId="10" fillId="5" borderId="9" xfId="0" applyFont="1" applyFill="1" applyBorder="1" applyAlignment="1"/>
    <xf numFmtId="0" fontId="10" fillId="5" borderId="5" xfId="0" applyFont="1" applyFill="1" applyBorder="1" applyAlignment="1"/>
    <xf numFmtId="0" fontId="10" fillId="5" borderId="11" xfId="0" applyFont="1" applyFill="1" applyBorder="1" applyAlignment="1"/>
    <xf numFmtId="0" fontId="10" fillId="0" borderId="0" xfId="0" applyFont="1" applyFill="1" applyBorder="1" applyAlignment="1"/>
    <xf numFmtId="0" fontId="10" fillId="0" borderId="6" xfId="0" applyFont="1" applyFill="1" applyBorder="1" applyAlignment="1"/>
    <xf numFmtId="0" fontId="10" fillId="0" borderId="12" xfId="0" applyFont="1" applyFill="1" applyBorder="1" applyAlignment="1"/>
    <xf numFmtId="0" fontId="2" fillId="0" borderId="13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2" fillId="0" borderId="17" xfId="0" applyFont="1" applyFill="1" applyBorder="1"/>
    <xf numFmtId="4" fontId="0" fillId="0" borderId="11" xfId="0" applyNumberFormat="1" applyFill="1" applyBorder="1" applyAlignment="1">
      <alignment horizontal="right"/>
    </xf>
    <xf numFmtId="0" fontId="2" fillId="0" borderId="13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6" fillId="0" borderId="2" xfId="0" applyFont="1" applyFill="1" applyBorder="1" applyAlignment="1"/>
    <xf numFmtId="0" fontId="2" fillId="0" borderId="13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/>
    </xf>
    <xf numFmtId="0" fontId="5" fillId="4" borderId="3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4" borderId="14" xfId="0" applyFont="1" applyFill="1" applyBorder="1" applyAlignment="1">
      <alignment horizontal="center"/>
    </xf>
    <xf numFmtId="0" fontId="6" fillId="4" borderId="4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left" wrapText="1"/>
    </xf>
    <xf numFmtId="0" fontId="3" fillId="5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6" borderId="9" xfId="0" applyFont="1" applyFill="1" applyBorder="1" applyAlignment="1">
      <alignment horizontal="left"/>
    </xf>
    <xf numFmtId="0" fontId="3" fillId="6" borderId="1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0" fontId="3" fillId="2" borderId="9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5" borderId="9" xfId="0" applyFont="1" applyFill="1" applyBorder="1" applyAlignment="1">
      <alignment horizontal="left"/>
    </xf>
    <xf numFmtId="0" fontId="3" fillId="5" borderId="10" xfId="0" applyFont="1" applyFill="1" applyBorder="1" applyAlignment="1">
      <alignment horizontal="left"/>
    </xf>
    <xf numFmtId="0" fontId="3" fillId="5" borderId="11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left"/>
    </xf>
    <xf numFmtId="0" fontId="3" fillId="5" borderId="14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0" fontId="3" fillId="6" borderId="5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0" borderId="5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84"/>
  <sheetViews>
    <sheetView tabSelected="1" topLeftCell="A52" workbookViewId="0">
      <selection activeCell="A87" sqref="A87"/>
    </sheetView>
  </sheetViews>
  <sheetFormatPr defaultRowHeight="15"/>
  <cols>
    <col min="1" max="1" width="60" customWidth="1"/>
    <col min="2" max="2" width="6.85546875" style="3" customWidth="1"/>
    <col min="3" max="3" width="17" customWidth="1"/>
  </cols>
  <sheetData>
    <row r="1" spans="1:3">
      <c r="A1" s="1"/>
      <c r="B1" s="190" t="s">
        <v>0</v>
      </c>
      <c r="C1" s="191"/>
    </row>
    <row r="2" spans="1:3">
      <c r="A2" s="1" t="s">
        <v>1</v>
      </c>
      <c r="B2" s="190" t="s">
        <v>2</v>
      </c>
      <c r="C2" s="191"/>
    </row>
    <row r="3" spans="1:3">
      <c r="A3" s="2" t="s">
        <v>3</v>
      </c>
    </row>
    <row r="4" spans="1:3">
      <c r="A4" t="s">
        <v>4</v>
      </c>
    </row>
    <row r="9" spans="1:3" ht="33" customHeight="1">
      <c r="A9" s="192" t="s">
        <v>5</v>
      </c>
      <c r="B9" s="192"/>
      <c r="C9" s="192"/>
    </row>
    <row r="10" spans="1:3">
      <c r="A10" s="192"/>
      <c r="B10" s="192"/>
      <c r="C10" s="192"/>
    </row>
    <row r="11" spans="1:3">
      <c r="A11" s="4"/>
      <c r="B11" s="4"/>
      <c r="C11" s="4"/>
    </row>
    <row r="12" spans="1:3">
      <c r="B12" s="5"/>
      <c r="C12" s="6" t="s">
        <v>6</v>
      </c>
    </row>
    <row r="13" spans="1:3">
      <c r="A13" s="7" t="s">
        <v>7</v>
      </c>
      <c r="B13" s="8" t="s">
        <v>8</v>
      </c>
      <c r="C13" s="193" t="s">
        <v>9</v>
      </c>
    </row>
    <row r="14" spans="1:3">
      <c r="A14" s="9" t="s">
        <v>10</v>
      </c>
      <c r="B14" s="10"/>
      <c r="C14" s="194"/>
    </row>
    <row r="15" spans="1:3">
      <c r="A15" s="9" t="s">
        <v>11</v>
      </c>
      <c r="B15" s="10"/>
      <c r="C15" s="194"/>
    </row>
    <row r="16" spans="1:3">
      <c r="A16" s="11"/>
      <c r="B16" s="12"/>
      <c r="C16" s="195"/>
    </row>
    <row r="17" spans="1:14">
      <c r="A17" s="13">
        <v>0</v>
      </c>
      <c r="B17" s="13">
        <v>1</v>
      </c>
      <c r="C17" s="12">
        <v>2</v>
      </c>
    </row>
    <row r="18" spans="1:14" ht="15.75">
      <c r="A18" s="14" t="s">
        <v>12</v>
      </c>
      <c r="B18" s="15" t="s">
        <v>13</v>
      </c>
      <c r="C18" s="16">
        <f>C20+C36</f>
        <v>6352</v>
      </c>
    </row>
    <row r="19" spans="1:14">
      <c r="A19" s="17"/>
      <c r="B19" s="18" t="s">
        <v>14</v>
      </c>
      <c r="C19" s="16">
        <f>C21+C37</f>
        <v>7658</v>
      </c>
    </row>
    <row r="20" spans="1:14">
      <c r="A20" s="19" t="s">
        <v>15</v>
      </c>
      <c r="B20" s="20" t="s">
        <v>13</v>
      </c>
      <c r="C20" s="21">
        <f>C22</f>
        <v>4228</v>
      </c>
    </row>
    <row r="21" spans="1:14">
      <c r="A21" s="22" t="s">
        <v>16</v>
      </c>
      <c r="B21" s="23" t="s">
        <v>14</v>
      </c>
      <c r="C21" s="21">
        <f>C23</f>
        <v>5534</v>
      </c>
    </row>
    <row r="22" spans="1:14">
      <c r="A22" s="24" t="s">
        <v>17</v>
      </c>
      <c r="B22" s="25" t="s">
        <v>13</v>
      </c>
      <c r="C22" s="21">
        <f>C24+C34</f>
        <v>4228</v>
      </c>
    </row>
    <row r="23" spans="1:14">
      <c r="A23" s="26"/>
      <c r="B23" s="27" t="s">
        <v>14</v>
      </c>
      <c r="C23" s="21">
        <f>C25+C35</f>
        <v>5534</v>
      </c>
    </row>
    <row r="24" spans="1:14">
      <c r="A24" s="28" t="s">
        <v>18</v>
      </c>
      <c r="B24" s="29" t="s">
        <v>13</v>
      </c>
      <c r="C24" s="21">
        <f>C26+C28+C30+C32</f>
        <v>4200</v>
      </c>
    </row>
    <row r="25" spans="1:14">
      <c r="A25" s="30"/>
      <c r="B25" s="27" t="s">
        <v>14</v>
      </c>
      <c r="C25" s="21">
        <f>C27+C29+C31+C33</f>
        <v>5506</v>
      </c>
    </row>
    <row r="26" spans="1:14">
      <c r="A26" s="28" t="s">
        <v>19</v>
      </c>
      <c r="B26" s="20" t="s">
        <v>13</v>
      </c>
      <c r="C26" s="31">
        <f>C61+C99</f>
        <v>4220</v>
      </c>
    </row>
    <row r="27" spans="1:14">
      <c r="A27" s="32"/>
      <c r="B27" s="23" t="s">
        <v>14</v>
      </c>
      <c r="C27" s="31">
        <f>C62+C100</f>
        <v>5526</v>
      </c>
    </row>
    <row r="28" spans="1:14">
      <c r="A28" s="33" t="s">
        <v>20</v>
      </c>
      <c r="B28" s="29" t="s">
        <v>13</v>
      </c>
      <c r="C28" s="21">
        <f>C29</f>
        <v>-25</v>
      </c>
      <c r="N28">
        <f>-5+5-9+9+25+38+126+29+15.5+25+12+7.2-1-5.5-7.2-2.2-5.3-2.5-65+65-150+65+70+10+5-5+5-29+9+20+28+1870+578+4200</f>
        <v>6930</v>
      </c>
    </row>
    <row r="29" spans="1:14">
      <c r="A29" s="33"/>
      <c r="B29" s="25" t="s">
        <v>14</v>
      </c>
      <c r="C29" s="34">
        <f>C149</f>
        <v>-25</v>
      </c>
    </row>
    <row r="30" spans="1:14">
      <c r="A30" s="35" t="s">
        <v>21</v>
      </c>
      <c r="B30" s="29" t="s">
        <v>13</v>
      </c>
      <c r="C30" s="36">
        <f>C31</f>
        <v>5</v>
      </c>
    </row>
    <row r="31" spans="1:14">
      <c r="A31" s="37"/>
      <c r="B31" s="27" t="s">
        <v>14</v>
      </c>
      <c r="C31" s="36">
        <f>C151</f>
        <v>5</v>
      </c>
    </row>
    <row r="32" spans="1:14">
      <c r="A32" s="33" t="s">
        <v>22</v>
      </c>
      <c r="B32" s="25" t="s">
        <v>13</v>
      </c>
      <c r="C32" s="21">
        <f>C33</f>
        <v>0</v>
      </c>
    </row>
    <row r="33" spans="1:53">
      <c r="A33" s="30"/>
      <c r="B33" s="27" t="s">
        <v>14</v>
      </c>
      <c r="C33" s="21">
        <f>C153</f>
        <v>0</v>
      </c>
    </row>
    <row r="34" spans="1:53">
      <c r="A34" s="33" t="s">
        <v>23</v>
      </c>
      <c r="B34" s="25" t="s">
        <v>13</v>
      </c>
      <c r="C34" s="21">
        <f>C35</f>
        <v>28</v>
      </c>
    </row>
    <row r="35" spans="1:53">
      <c r="A35" s="30"/>
      <c r="B35" s="27" t="s">
        <v>14</v>
      </c>
      <c r="C35" s="21">
        <f>C155</f>
        <v>28</v>
      </c>
    </row>
    <row r="36" spans="1:53">
      <c r="A36" s="38" t="s">
        <v>24</v>
      </c>
      <c r="B36" s="29" t="s">
        <v>13</v>
      </c>
      <c r="C36" s="21">
        <f>C37</f>
        <v>2124</v>
      </c>
    </row>
    <row r="37" spans="1:53">
      <c r="A37" s="39" t="s">
        <v>16</v>
      </c>
      <c r="B37" s="27" t="s">
        <v>14</v>
      </c>
      <c r="C37" s="21">
        <f>C39</f>
        <v>2124</v>
      </c>
    </row>
    <row r="38" spans="1:53">
      <c r="A38" s="24" t="s">
        <v>17</v>
      </c>
      <c r="B38" s="25" t="s">
        <v>13</v>
      </c>
      <c r="C38" s="21">
        <f>C39</f>
        <v>2124</v>
      </c>
    </row>
    <row r="39" spans="1:53">
      <c r="A39" s="26"/>
      <c r="B39" s="27" t="s">
        <v>14</v>
      </c>
      <c r="C39" s="21">
        <f>C41+C51</f>
        <v>2124</v>
      </c>
    </row>
    <row r="40" spans="1:53">
      <c r="A40" s="24" t="s">
        <v>18</v>
      </c>
      <c r="B40" s="29" t="s">
        <v>13</v>
      </c>
      <c r="C40" s="21">
        <f>C41</f>
        <v>2274</v>
      </c>
    </row>
    <row r="41" spans="1:53">
      <c r="A41" s="30"/>
      <c r="B41" s="27" t="s">
        <v>14</v>
      </c>
      <c r="C41" s="21">
        <f>C43+C45+C47+C49</f>
        <v>2274</v>
      </c>
    </row>
    <row r="42" spans="1:53">
      <c r="A42" s="28" t="s">
        <v>19</v>
      </c>
      <c r="B42" s="20" t="s">
        <v>13</v>
      </c>
      <c r="C42" s="31">
        <f>C69+C107</f>
        <v>1870</v>
      </c>
    </row>
    <row r="43" spans="1:53">
      <c r="A43" s="32"/>
      <c r="B43" s="23" t="s">
        <v>14</v>
      </c>
      <c r="C43" s="31">
        <f>C70+C108</f>
        <v>1870</v>
      </c>
    </row>
    <row r="44" spans="1:53">
      <c r="A44" s="40" t="s">
        <v>20</v>
      </c>
      <c r="B44" s="29" t="s">
        <v>13</v>
      </c>
      <c r="C44" s="21">
        <f>C45</f>
        <v>208</v>
      </c>
    </row>
    <row r="45" spans="1:53">
      <c r="A45" s="30"/>
      <c r="B45" s="27" t="s">
        <v>14</v>
      </c>
      <c r="C45" s="21">
        <f>C163</f>
        <v>208</v>
      </c>
    </row>
    <row r="46" spans="1:53">
      <c r="A46" s="35" t="s">
        <v>21</v>
      </c>
      <c r="B46" s="29" t="s">
        <v>13</v>
      </c>
      <c r="C46" s="36">
        <f>C47</f>
        <v>0</v>
      </c>
    </row>
    <row r="47" spans="1:53">
      <c r="A47" s="37"/>
      <c r="B47" s="27" t="s">
        <v>14</v>
      </c>
      <c r="C47" s="36">
        <f>C165</f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</row>
    <row r="48" spans="1:53">
      <c r="A48" s="33" t="s">
        <v>22</v>
      </c>
      <c r="B48" s="25" t="s">
        <v>13</v>
      </c>
      <c r="C48" s="21">
        <f>C49</f>
        <v>196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</row>
    <row r="49" spans="1:53" ht="14.25" customHeight="1">
      <c r="A49" s="30"/>
      <c r="B49" s="27" t="s">
        <v>14</v>
      </c>
      <c r="C49" s="21">
        <f>C167</f>
        <v>196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</row>
    <row r="50" spans="1:53">
      <c r="A50" s="33" t="s">
        <v>23</v>
      </c>
      <c r="B50" s="25" t="s">
        <v>13</v>
      </c>
      <c r="C50" s="21">
        <f>C51</f>
        <v>-150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</row>
    <row r="51" spans="1:53">
      <c r="A51" s="30"/>
      <c r="B51" s="27" t="s">
        <v>14</v>
      </c>
      <c r="C51" s="21">
        <f>C169</f>
        <v>-150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</row>
    <row r="52" spans="1:53" s="45" customFormat="1">
      <c r="A52" s="42" t="s">
        <v>25</v>
      </c>
      <c r="B52" s="43"/>
      <c r="C52" s="44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</row>
    <row r="53" spans="1:53" s="41" customFormat="1" ht="15.75">
      <c r="A53" s="46" t="s">
        <v>26</v>
      </c>
      <c r="B53" s="47" t="s">
        <v>13</v>
      </c>
      <c r="C53" s="21">
        <f>C55+C63</f>
        <v>4200</v>
      </c>
    </row>
    <row r="54" spans="1:53" s="41" customFormat="1">
      <c r="A54" s="48"/>
      <c r="B54" s="49" t="s">
        <v>14</v>
      </c>
      <c r="C54" s="21">
        <f>C56+C64</f>
        <v>5506</v>
      </c>
    </row>
    <row r="55" spans="1:53" s="41" customFormat="1">
      <c r="A55" s="50" t="s">
        <v>27</v>
      </c>
      <c r="B55" s="51" t="s">
        <v>13</v>
      </c>
      <c r="C55" s="31">
        <f t="shared" ref="C55:C60" si="0">C57</f>
        <v>4200</v>
      </c>
    </row>
    <row r="56" spans="1:53" s="41" customFormat="1">
      <c r="A56" s="32" t="s">
        <v>16</v>
      </c>
      <c r="B56" s="23" t="s">
        <v>14</v>
      </c>
      <c r="C56" s="31">
        <f t="shared" si="0"/>
        <v>5506</v>
      </c>
    </row>
    <row r="57" spans="1:53" s="41" customFormat="1">
      <c r="A57" s="24" t="s">
        <v>17</v>
      </c>
      <c r="B57" s="25" t="s">
        <v>13</v>
      </c>
      <c r="C57" s="31">
        <f t="shared" si="0"/>
        <v>4200</v>
      </c>
    </row>
    <row r="58" spans="1:53" s="41" customFormat="1">
      <c r="A58" s="26"/>
      <c r="B58" s="27" t="s">
        <v>14</v>
      </c>
      <c r="C58" s="31">
        <f t="shared" si="0"/>
        <v>5506</v>
      </c>
    </row>
    <row r="59" spans="1:53" s="41" customFormat="1">
      <c r="A59" s="52" t="s">
        <v>28</v>
      </c>
      <c r="B59" s="51" t="s">
        <v>13</v>
      </c>
      <c r="C59" s="31">
        <f t="shared" si="0"/>
        <v>4200</v>
      </c>
    </row>
    <row r="60" spans="1:53" s="41" customFormat="1">
      <c r="A60" s="52"/>
      <c r="B60" s="51" t="s">
        <v>14</v>
      </c>
      <c r="C60" s="31">
        <f t="shared" si="0"/>
        <v>5506</v>
      </c>
    </row>
    <row r="61" spans="1:53" s="41" customFormat="1">
      <c r="A61" s="28" t="s">
        <v>19</v>
      </c>
      <c r="B61" s="20" t="s">
        <v>13</v>
      </c>
      <c r="C61" s="31">
        <f>C81</f>
        <v>4200</v>
      </c>
    </row>
    <row r="62" spans="1:53" s="41" customFormat="1">
      <c r="A62" s="32"/>
      <c r="B62" s="23" t="s">
        <v>14</v>
      </c>
      <c r="C62" s="53">
        <f>C82</f>
        <v>5506</v>
      </c>
      <c r="D62" s="54"/>
      <c r="E62" s="54"/>
      <c r="F62" s="54"/>
      <c r="G62" s="54"/>
      <c r="H62" s="54"/>
      <c r="I62" s="54"/>
    </row>
    <row r="63" spans="1:53" s="41" customFormat="1">
      <c r="A63" s="55" t="s">
        <v>24</v>
      </c>
      <c r="B63" s="29" t="s">
        <v>13</v>
      </c>
      <c r="C63" s="21">
        <f t="shared" ref="C63:C68" si="1">C65</f>
        <v>0</v>
      </c>
      <c r="D63" s="56"/>
      <c r="E63" s="56"/>
      <c r="F63" s="56"/>
      <c r="G63" s="56"/>
      <c r="H63" s="56"/>
      <c r="I63" s="56"/>
      <c r="K63" s="54"/>
      <c r="L63" s="54"/>
      <c r="M63" s="54"/>
      <c r="N63" s="54"/>
      <c r="O63" s="54"/>
      <c r="P63" s="54"/>
    </row>
    <row r="64" spans="1:53" s="41" customFormat="1">
      <c r="A64" s="22" t="s">
        <v>16</v>
      </c>
      <c r="B64" s="27" t="s">
        <v>14</v>
      </c>
      <c r="C64" s="21">
        <f t="shared" si="1"/>
        <v>0</v>
      </c>
      <c r="D64" s="56"/>
      <c r="E64" s="56"/>
      <c r="F64" s="56"/>
      <c r="G64" s="56"/>
      <c r="H64" s="56"/>
      <c r="I64" s="56"/>
      <c r="K64" s="54"/>
      <c r="L64" s="54"/>
      <c r="M64" s="54"/>
      <c r="N64" s="54"/>
      <c r="O64" s="54"/>
      <c r="P64" s="54"/>
    </row>
    <row r="65" spans="1:22" s="41" customFormat="1">
      <c r="A65" s="24" t="s">
        <v>17</v>
      </c>
      <c r="B65" s="25" t="s">
        <v>13</v>
      </c>
      <c r="C65" s="21">
        <f t="shared" si="1"/>
        <v>0</v>
      </c>
      <c r="D65" s="56"/>
      <c r="E65" s="56"/>
      <c r="F65" s="56"/>
      <c r="G65" s="56"/>
      <c r="H65" s="56"/>
      <c r="I65" s="56"/>
      <c r="K65" s="54"/>
      <c r="L65" s="54"/>
      <c r="M65" s="54"/>
      <c r="N65" s="54"/>
      <c r="O65" s="54"/>
      <c r="P65" s="54"/>
    </row>
    <row r="66" spans="1:22" s="41" customFormat="1">
      <c r="A66" s="26"/>
      <c r="B66" s="27" t="s">
        <v>14</v>
      </c>
      <c r="C66" s="21">
        <f t="shared" si="1"/>
        <v>0</v>
      </c>
      <c r="D66" s="56"/>
      <c r="E66" s="56"/>
      <c r="F66" s="56"/>
      <c r="G66" s="56"/>
      <c r="H66" s="56"/>
      <c r="I66" s="56"/>
      <c r="K66" s="54"/>
      <c r="L66" s="54"/>
      <c r="M66" s="54"/>
      <c r="N66" s="54"/>
      <c r="O66" s="54"/>
      <c r="P66" s="54"/>
    </row>
    <row r="67" spans="1:22" s="41" customFormat="1">
      <c r="A67" s="24" t="s">
        <v>18</v>
      </c>
      <c r="B67" s="29" t="s">
        <v>13</v>
      </c>
      <c r="C67" s="21">
        <f t="shared" si="1"/>
        <v>0</v>
      </c>
      <c r="D67" s="56"/>
      <c r="E67" s="56"/>
      <c r="F67" s="56"/>
      <c r="G67" s="56"/>
      <c r="H67" s="56"/>
      <c r="I67" s="56"/>
      <c r="K67" s="54"/>
      <c r="L67" s="54"/>
      <c r="M67" s="54"/>
      <c r="N67" s="54"/>
      <c r="O67" s="54"/>
      <c r="P67" s="54"/>
    </row>
    <row r="68" spans="1:22" s="41" customFormat="1">
      <c r="A68" s="30"/>
      <c r="B68" s="27" t="s">
        <v>14</v>
      </c>
      <c r="C68" s="21">
        <f t="shared" si="1"/>
        <v>0</v>
      </c>
      <c r="D68" s="56"/>
      <c r="E68" s="56"/>
      <c r="F68" s="56"/>
      <c r="G68" s="56"/>
      <c r="H68" s="56"/>
      <c r="I68" s="56"/>
      <c r="K68" s="54"/>
      <c r="L68" s="54"/>
      <c r="M68" s="54"/>
      <c r="N68" s="54"/>
      <c r="O68" s="54"/>
      <c r="P68" s="54"/>
    </row>
    <row r="69" spans="1:22" s="41" customFormat="1">
      <c r="A69" s="28" t="s">
        <v>19</v>
      </c>
      <c r="B69" s="20" t="s">
        <v>13</v>
      </c>
      <c r="C69" s="31">
        <f>C70</f>
        <v>0</v>
      </c>
    </row>
    <row r="70" spans="1:22" s="41" customFormat="1">
      <c r="A70" s="32"/>
      <c r="B70" s="23" t="s">
        <v>14</v>
      </c>
      <c r="C70" s="53">
        <f>0</f>
        <v>0</v>
      </c>
      <c r="D70" s="54"/>
      <c r="E70" s="54"/>
      <c r="F70" s="54"/>
      <c r="G70" s="54"/>
      <c r="H70" s="54"/>
      <c r="I70" s="54"/>
    </row>
    <row r="71" spans="1:22" s="45" customFormat="1">
      <c r="A71" s="166" t="s">
        <v>29</v>
      </c>
      <c r="B71" s="166"/>
      <c r="C71" s="166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</row>
    <row r="72" spans="1:22" s="57" customFormat="1" ht="12.75">
      <c r="A72" s="196" t="s">
        <v>30</v>
      </c>
      <c r="B72" s="196"/>
      <c r="C72" s="196"/>
    </row>
    <row r="73" spans="1:22" s="57" customFormat="1">
      <c r="A73" s="58" t="s">
        <v>31</v>
      </c>
      <c r="B73" s="59" t="s">
        <v>13</v>
      </c>
      <c r="C73" s="21">
        <f t="shared" ref="C73:C78" si="2">C75</f>
        <v>4200</v>
      </c>
    </row>
    <row r="74" spans="1:22" s="57" customFormat="1">
      <c r="A74" s="60"/>
      <c r="B74" s="23" t="s">
        <v>14</v>
      </c>
      <c r="C74" s="21">
        <f>C76</f>
        <v>5506</v>
      </c>
    </row>
    <row r="75" spans="1:22" s="57" customFormat="1">
      <c r="A75" s="61" t="s">
        <v>32</v>
      </c>
      <c r="B75" s="20" t="s">
        <v>13</v>
      </c>
      <c r="C75" s="21">
        <f t="shared" si="2"/>
        <v>4200</v>
      </c>
    </row>
    <row r="76" spans="1:22" s="57" customFormat="1">
      <c r="A76" s="60" t="s">
        <v>31</v>
      </c>
      <c r="B76" s="23" t="s">
        <v>14</v>
      </c>
      <c r="C76" s="21">
        <f>C78</f>
        <v>5506</v>
      </c>
    </row>
    <row r="77" spans="1:22" s="57" customFormat="1">
      <c r="A77" s="24" t="s">
        <v>17</v>
      </c>
      <c r="B77" s="25" t="s">
        <v>13</v>
      </c>
      <c r="C77" s="21">
        <f t="shared" si="2"/>
        <v>4200</v>
      </c>
    </row>
    <row r="78" spans="1:22" s="57" customFormat="1">
      <c r="A78" s="26"/>
      <c r="B78" s="27" t="s">
        <v>14</v>
      </c>
      <c r="C78" s="21">
        <f t="shared" si="2"/>
        <v>5506</v>
      </c>
    </row>
    <row r="79" spans="1:22" s="41" customFormat="1">
      <c r="A79" s="28" t="s">
        <v>28</v>
      </c>
      <c r="B79" s="20" t="s">
        <v>13</v>
      </c>
      <c r="C79" s="21">
        <f>C81</f>
        <v>4200</v>
      </c>
    </row>
    <row r="80" spans="1:22" s="41" customFormat="1">
      <c r="A80" s="60"/>
      <c r="B80" s="23" t="s">
        <v>14</v>
      </c>
      <c r="C80" s="21">
        <f>C82</f>
        <v>5506</v>
      </c>
    </row>
    <row r="81" spans="1:16" s="41" customFormat="1">
      <c r="A81" s="40" t="s">
        <v>33</v>
      </c>
      <c r="B81" s="51" t="s">
        <v>13</v>
      </c>
      <c r="C81" s="21">
        <f>C83+C85+C87</f>
        <v>4200</v>
      </c>
    </row>
    <row r="82" spans="1:16" s="41" customFormat="1">
      <c r="A82" s="40"/>
      <c r="B82" s="23" t="s">
        <v>14</v>
      </c>
      <c r="C82" s="21">
        <f>C84+C86+C88</f>
        <v>5506</v>
      </c>
    </row>
    <row r="83" spans="1:16" s="41" customFormat="1" ht="26.25">
      <c r="A83" s="62" t="s">
        <v>34</v>
      </c>
      <c r="B83" s="20" t="s">
        <v>13</v>
      </c>
      <c r="C83" s="53">
        <v>0</v>
      </c>
      <c r="E83" s="54"/>
      <c r="F83" s="54"/>
      <c r="G83" s="54"/>
      <c r="H83" s="54"/>
      <c r="I83" s="54"/>
      <c r="J83" s="54"/>
    </row>
    <row r="84" spans="1:16" s="41" customFormat="1">
      <c r="A84" s="60"/>
      <c r="B84" s="23" t="s">
        <v>14</v>
      </c>
      <c r="C84" s="53">
        <f>578</f>
        <v>578</v>
      </c>
      <c r="E84" s="54"/>
      <c r="F84" s="54"/>
      <c r="G84" s="54"/>
      <c r="H84" s="54"/>
      <c r="I84" s="54"/>
      <c r="J84" s="54"/>
    </row>
    <row r="85" spans="1:16" s="41" customFormat="1" ht="39">
      <c r="A85" s="62" t="s">
        <v>35</v>
      </c>
      <c r="B85" s="20" t="s">
        <v>13</v>
      </c>
      <c r="C85" s="53">
        <v>0</v>
      </c>
      <c r="E85" s="54"/>
      <c r="F85" s="54"/>
      <c r="G85" s="54"/>
      <c r="H85" s="54"/>
      <c r="I85" s="54"/>
      <c r="J85" s="54"/>
    </row>
    <row r="86" spans="1:16" s="41" customFormat="1">
      <c r="A86" s="60"/>
      <c r="B86" s="23" t="s">
        <v>14</v>
      </c>
      <c r="C86" s="53">
        <v>728</v>
      </c>
      <c r="E86" s="54"/>
      <c r="F86" s="54"/>
      <c r="G86" s="54"/>
      <c r="H86" s="54"/>
      <c r="I86" s="54"/>
      <c r="J86" s="54"/>
    </row>
    <row r="87" spans="1:16" s="41" customFormat="1" ht="26.25">
      <c r="A87" s="63" t="s">
        <v>36</v>
      </c>
      <c r="B87" s="20" t="s">
        <v>13</v>
      </c>
      <c r="C87" s="53">
        <v>4200</v>
      </c>
      <c r="E87" s="54"/>
      <c r="F87" s="54"/>
      <c r="G87" s="54"/>
      <c r="H87" s="54"/>
      <c r="I87" s="54"/>
      <c r="J87" s="54"/>
    </row>
    <row r="88" spans="1:16" s="41" customFormat="1">
      <c r="A88" s="60"/>
      <c r="B88" s="23" t="s">
        <v>14</v>
      </c>
      <c r="C88" s="53">
        <v>4200</v>
      </c>
      <c r="E88" s="54"/>
      <c r="F88" s="54"/>
      <c r="G88" s="54"/>
      <c r="H88" s="54"/>
      <c r="I88" s="54"/>
      <c r="J88" s="54"/>
    </row>
    <row r="89" spans="1:16">
      <c r="A89" s="175" t="s">
        <v>37</v>
      </c>
      <c r="B89" s="176"/>
      <c r="C89" s="177"/>
      <c r="D89" s="64"/>
      <c r="E89" s="64"/>
      <c r="F89" s="64"/>
      <c r="G89" s="64"/>
      <c r="H89" s="64"/>
      <c r="I89" s="64"/>
      <c r="K89" s="65"/>
      <c r="L89" s="66"/>
      <c r="M89" s="66"/>
      <c r="N89" s="54"/>
      <c r="O89" s="66"/>
      <c r="P89" s="66"/>
    </row>
    <row r="90" spans="1:16">
      <c r="A90" s="178" t="s">
        <v>30</v>
      </c>
      <c r="B90" s="179"/>
      <c r="C90" s="180"/>
      <c r="D90" s="67"/>
      <c r="E90" s="67"/>
      <c r="F90" s="67"/>
      <c r="G90" s="67"/>
      <c r="H90" s="67"/>
      <c r="I90" s="68"/>
      <c r="K90" s="66"/>
      <c r="L90" s="66"/>
      <c r="M90" s="66"/>
      <c r="N90" s="66"/>
      <c r="O90" s="66"/>
      <c r="P90" s="66"/>
    </row>
    <row r="91" spans="1:16">
      <c r="A91" s="69" t="s">
        <v>38</v>
      </c>
      <c r="B91" s="70" t="s">
        <v>13</v>
      </c>
      <c r="C91" s="71">
        <f>C92</f>
        <v>1890</v>
      </c>
      <c r="D91" s="72"/>
      <c r="E91" s="72"/>
      <c r="F91" s="72"/>
      <c r="G91" s="72"/>
      <c r="H91" s="72"/>
      <c r="I91" s="72"/>
      <c r="K91" s="66"/>
      <c r="L91" s="66"/>
      <c r="M91" s="66"/>
      <c r="N91" s="66"/>
      <c r="O91" s="66"/>
      <c r="P91" s="66"/>
    </row>
    <row r="92" spans="1:16">
      <c r="A92" s="69"/>
      <c r="B92" s="70" t="s">
        <v>14</v>
      </c>
      <c r="C92" s="73">
        <f>C94+C102</f>
        <v>1890</v>
      </c>
      <c r="D92" s="72"/>
      <c r="E92" s="72"/>
      <c r="F92" s="72"/>
      <c r="G92" s="72"/>
      <c r="H92" s="72"/>
      <c r="I92" s="72"/>
      <c r="K92" s="66"/>
      <c r="L92" s="66"/>
      <c r="M92" s="66"/>
      <c r="N92" s="66"/>
      <c r="O92" s="66"/>
      <c r="P92" s="66"/>
    </row>
    <row r="93" spans="1:16">
      <c r="A93" s="55" t="s">
        <v>32</v>
      </c>
      <c r="B93" s="29" t="s">
        <v>13</v>
      </c>
      <c r="C93" s="21">
        <f>C94</f>
        <v>20</v>
      </c>
      <c r="D93" s="56"/>
      <c r="E93" s="56"/>
      <c r="F93" s="56"/>
      <c r="G93" s="56"/>
      <c r="H93" s="56"/>
      <c r="I93" s="56"/>
      <c r="K93" s="66"/>
      <c r="L93" s="66"/>
      <c r="M93" s="66"/>
      <c r="N93" s="66"/>
      <c r="O93" s="66"/>
      <c r="P93" s="66"/>
    </row>
    <row r="94" spans="1:16">
      <c r="A94" s="22" t="s">
        <v>16</v>
      </c>
      <c r="B94" s="27" t="s">
        <v>14</v>
      </c>
      <c r="C94" s="21">
        <f>C96</f>
        <v>20</v>
      </c>
      <c r="D94" s="56"/>
      <c r="E94" s="56"/>
      <c r="F94" s="56"/>
      <c r="G94" s="56"/>
      <c r="H94" s="56"/>
      <c r="I94" s="56"/>
      <c r="K94" s="66"/>
      <c r="L94" s="66"/>
      <c r="M94" s="66"/>
      <c r="N94" s="66"/>
      <c r="O94" s="66"/>
      <c r="P94" s="66"/>
    </row>
    <row r="95" spans="1:16">
      <c r="A95" s="24" t="s">
        <v>17</v>
      </c>
      <c r="B95" s="25" t="s">
        <v>13</v>
      </c>
      <c r="C95" s="21">
        <f>C96</f>
        <v>20</v>
      </c>
      <c r="D95" s="56"/>
      <c r="E95" s="56"/>
      <c r="F95" s="56"/>
      <c r="G95" s="56"/>
      <c r="H95" s="56"/>
      <c r="I95" s="56"/>
      <c r="K95" s="66"/>
      <c r="L95" s="66"/>
      <c r="M95" s="66"/>
      <c r="N95" s="66"/>
      <c r="O95" s="66"/>
      <c r="P95" s="66"/>
    </row>
    <row r="96" spans="1:16">
      <c r="A96" s="26"/>
      <c r="B96" s="27" t="s">
        <v>14</v>
      </c>
      <c r="C96" s="21">
        <f>C98</f>
        <v>20</v>
      </c>
      <c r="D96" s="56"/>
      <c r="E96" s="56"/>
      <c r="F96" s="56"/>
      <c r="G96" s="56"/>
      <c r="H96" s="56"/>
      <c r="I96" s="56"/>
      <c r="K96" s="66"/>
      <c r="L96" s="66"/>
      <c r="M96" s="66"/>
      <c r="N96" s="66"/>
      <c r="O96" s="66"/>
      <c r="P96" s="66"/>
    </row>
    <row r="97" spans="1:16">
      <c r="A97" s="24" t="s">
        <v>18</v>
      </c>
      <c r="B97" s="29" t="s">
        <v>13</v>
      </c>
      <c r="C97" s="21">
        <f>C98</f>
        <v>20</v>
      </c>
      <c r="D97" s="56"/>
      <c r="E97" s="56"/>
      <c r="F97" s="56"/>
      <c r="G97" s="56"/>
      <c r="H97" s="56"/>
      <c r="I97" s="56"/>
      <c r="K97" s="66"/>
      <c r="L97" s="66"/>
      <c r="M97" s="66"/>
      <c r="N97" s="66"/>
      <c r="O97" s="66"/>
      <c r="P97" s="66"/>
    </row>
    <row r="98" spans="1:16">
      <c r="A98" s="30"/>
      <c r="B98" s="27" t="s">
        <v>14</v>
      </c>
      <c r="C98" s="21">
        <f>C100</f>
        <v>20</v>
      </c>
      <c r="D98" s="56"/>
      <c r="E98" s="56"/>
      <c r="F98" s="56"/>
      <c r="G98" s="56"/>
      <c r="H98" s="56"/>
      <c r="I98" s="56"/>
      <c r="K98" s="66"/>
      <c r="L98" s="66"/>
      <c r="M98" s="66"/>
      <c r="N98" s="66"/>
      <c r="O98" s="66"/>
      <c r="P98" s="66"/>
    </row>
    <row r="99" spans="1:16">
      <c r="A99" s="62" t="s">
        <v>33</v>
      </c>
      <c r="B99" s="20" t="s">
        <v>13</v>
      </c>
      <c r="C99" s="21">
        <f>C100</f>
        <v>20</v>
      </c>
      <c r="D99" s="56"/>
      <c r="E99" s="56"/>
      <c r="F99" s="56"/>
      <c r="G99" s="56"/>
      <c r="H99" s="56"/>
      <c r="I99" s="56"/>
      <c r="K99" s="66"/>
      <c r="L99" s="66"/>
      <c r="M99" s="66"/>
      <c r="N99" s="66"/>
      <c r="O99" s="66"/>
      <c r="P99" s="66"/>
    </row>
    <row r="100" spans="1:16">
      <c r="A100" s="30"/>
      <c r="B100" s="23" t="s">
        <v>14</v>
      </c>
      <c r="C100" s="21">
        <f>C134</f>
        <v>20</v>
      </c>
      <c r="D100" s="56"/>
      <c r="E100" s="56"/>
      <c r="F100" s="56"/>
      <c r="G100" s="56"/>
      <c r="H100" s="56"/>
      <c r="I100" s="56"/>
      <c r="K100" s="66"/>
      <c r="L100" s="66"/>
      <c r="M100" s="66"/>
      <c r="N100" s="66"/>
      <c r="O100" s="66"/>
      <c r="P100" s="66"/>
    </row>
    <row r="101" spans="1:16">
      <c r="A101" s="55" t="s">
        <v>39</v>
      </c>
      <c r="B101" s="29" t="s">
        <v>13</v>
      </c>
      <c r="C101" s="21">
        <f>C102</f>
        <v>1870</v>
      </c>
      <c r="D101" s="56"/>
      <c r="E101" s="56"/>
      <c r="F101" s="56"/>
      <c r="G101" s="56"/>
      <c r="H101" s="56"/>
      <c r="I101" s="56"/>
      <c r="K101" s="66"/>
      <c r="L101" s="66"/>
      <c r="M101" s="66"/>
      <c r="N101" s="66"/>
      <c r="O101" s="66"/>
      <c r="P101" s="66"/>
    </row>
    <row r="102" spans="1:16">
      <c r="A102" s="22" t="s">
        <v>16</v>
      </c>
      <c r="B102" s="27" t="s">
        <v>14</v>
      </c>
      <c r="C102" s="21">
        <f>C104</f>
        <v>1870</v>
      </c>
      <c r="D102" s="56"/>
      <c r="E102" s="56"/>
      <c r="F102" s="56"/>
      <c r="G102" s="56"/>
      <c r="H102" s="56"/>
      <c r="I102" s="56"/>
      <c r="K102" s="66"/>
      <c r="L102" s="66"/>
      <c r="M102" s="66"/>
      <c r="N102" s="66"/>
      <c r="O102" s="66"/>
      <c r="P102" s="66"/>
    </row>
    <row r="103" spans="1:16">
      <c r="A103" s="24" t="s">
        <v>17</v>
      </c>
      <c r="B103" s="25" t="s">
        <v>13</v>
      </c>
      <c r="C103" s="21">
        <f>C104</f>
        <v>1870</v>
      </c>
      <c r="D103" s="56"/>
      <c r="E103" s="56"/>
      <c r="F103" s="56"/>
      <c r="G103" s="56"/>
      <c r="H103" s="56"/>
      <c r="I103" s="56"/>
      <c r="K103" s="66"/>
      <c r="L103" s="66"/>
      <c r="M103" s="66"/>
      <c r="N103" s="66"/>
      <c r="O103" s="66"/>
      <c r="P103" s="66"/>
    </row>
    <row r="104" spans="1:16">
      <c r="A104" s="26"/>
      <c r="B104" s="27" t="s">
        <v>14</v>
      </c>
      <c r="C104" s="21">
        <f>C106</f>
        <v>1870</v>
      </c>
      <c r="D104" s="56"/>
      <c r="E104" s="56"/>
      <c r="F104" s="56"/>
      <c r="G104" s="56"/>
      <c r="H104" s="56"/>
      <c r="I104" s="56"/>
      <c r="K104" s="66"/>
      <c r="L104" s="66"/>
      <c r="M104" s="66"/>
      <c r="N104" s="66"/>
      <c r="O104" s="66"/>
      <c r="P104" s="66"/>
    </row>
    <row r="105" spans="1:16">
      <c r="A105" s="24" t="s">
        <v>18</v>
      </c>
      <c r="B105" s="29" t="s">
        <v>13</v>
      </c>
      <c r="C105" s="21">
        <f>C106</f>
        <v>1870</v>
      </c>
      <c r="D105" s="56"/>
      <c r="E105" s="56"/>
      <c r="F105" s="56"/>
      <c r="G105" s="56"/>
      <c r="H105" s="56"/>
      <c r="I105" s="56"/>
      <c r="K105" s="66"/>
      <c r="L105" s="66"/>
      <c r="M105" s="66"/>
      <c r="N105" s="66"/>
      <c r="O105" s="66"/>
      <c r="P105" s="66"/>
    </row>
    <row r="106" spans="1:16">
      <c r="A106" s="30"/>
      <c r="B106" s="27" t="s">
        <v>14</v>
      </c>
      <c r="C106" s="21">
        <f>C108</f>
        <v>1870</v>
      </c>
      <c r="D106" s="56"/>
      <c r="E106" s="56"/>
      <c r="F106" s="56"/>
      <c r="G106" s="56"/>
      <c r="H106" s="56"/>
      <c r="I106" s="56"/>
      <c r="K106" s="66"/>
      <c r="L106" s="66"/>
      <c r="M106" s="66"/>
      <c r="N106" s="66"/>
      <c r="O106" s="66"/>
      <c r="P106" s="66"/>
    </row>
    <row r="107" spans="1:16">
      <c r="A107" s="62" t="s">
        <v>33</v>
      </c>
      <c r="B107" s="20" t="s">
        <v>13</v>
      </c>
      <c r="C107" s="21">
        <f>C108</f>
        <v>1870</v>
      </c>
      <c r="D107" s="56"/>
      <c r="E107" s="56"/>
      <c r="F107" s="56"/>
      <c r="G107" s="56"/>
      <c r="H107" s="56"/>
      <c r="I107" s="56"/>
      <c r="K107" s="66"/>
      <c r="L107" s="66"/>
      <c r="M107" s="66"/>
      <c r="N107" s="66"/>
      <c r="O107" s="66"/>
      <c r="P107" s="66"/>
    </row>
    <row r="108" spans="1:16">
      <c r="A108" s="30"/>
      <c r="B108" s="23" t="s">
        <v>14</v>
      </c>
      <c r="C108" s="21">
        <f>C119</f>
        <v>1870</v>
      </c>
      <c r="D108" s="56"/>
      <c r="E108" s="56"/>
      <c r="F108" s="56"/>
      <c r="G108" s="56"/>
      <c r="H108" s="56"/>
      <c r="I108" s="56"/>
      <c r="K108" s="66"/>
      <c r="L108" s="66"/>
      <c r="M108" s="66"/>
      <c r="N108" s="66"/>
      <c r="O108" s="66"/>
      <c r="P108" s="66"/>
    </row>
    <row r="109" spans="1:16">
      <c r="A109" s="181" t="s">
        <v>40</v>
      </c>
      <c r="B109" s="182"/>
      <c r="C109" s="182"/>
    </row>
    <row r="110" spans="1:16">
      <c r="A110" s="52" t="s">
        <v>30</v>
      </c>
      <c r="B110" s="20" t="s">
        <v>13</v>
      </c>
      <c r="C110" s="21">
        <f t="shared" ref="C110:C115" si="3">C112</f>
        <v>1870</v>
      </c>
    </row>
    <row r="111" spans="1:16">
      <c r="A111" s="32" t="s">
        <v>31</v>
      </c>
      <c r="B111" s="23" t="s">
        <v>14</v>
      </c>
      <c r="C111" s="21">
        <f t="shared" si="3"/>
        <v>1870</v>
      </c>
    </row>
    <row r="112" spans="1:16">
      <c r="A112" s="19" t="s">
        <v>24</v>
      </c>
      <c r="B112" s="20" t="s">
        <v>13</v>
      </c>
      <c r="C112" s="21">
        <f t="shared" si="3"/>
        <v>1870</v>
      </c>
    </row>
    <row r="113" spans="1:9">
      <c r="A113" s="22" t="s">
        <v>16</v>
      </c>
      <c r="B113" s="23" t="s">
        <v>14</v>
      </c>
      <c r="C113" s="21">
        <f t="shared" si="3"/>
        <v>1870</v>
      </c>
    </row>
    <row r="114" spans="1:9">
      <c r="A114" s="24" t="s">
        <v>17</v>
      </c>
      <c r="B114" s="25" t="s">
        <v>13</v>
      </c>
      <c r="C114" s="21">
        <f t="shared" si="3"/>
        <v>1870</v>
      </c>
    </row>
    <row r="115" spans="1:9">
      <c r="A115" s="26"/>
      <c r="B115" s="27" t="s">
        <v>14</v>
      </c>
      <c r="C115" s="21">
        <f t="shared" si="3"/>
        <v>1870</v>
      </c>
    </row>
    <row r="116" spans="1:9">
      <c r="A116" s="28" t="s">
        <v>18</v>
      </c>
      <c r="B116" s="51" t="s">
        <v>13</v>
      </c>
      <c r="C116" s="21">
        <f>C117</f>
        <v>1870</v>
      </c>
    </row>
    <row r="117" spans="1:9">
      <c r="A117" s="22"/>
      <c r="B117" s="51" t="s">
        <v>14</v>
      </c>
      <c r="C117" s="21">
        <f>C119</f>
        <v>1870</v>
      </c>
    </row>
    <row r="118" spans="1:9">
      <c r="A118" s="62" t="s">
        <v>33</v>
      </c>
      <c r="B118" s="74" t="s">
        <v>13</v>
      </c>
      <c r="C118" s="21">
        <f>C119</f>
        <v>1870</v>
      </c>
    </row>
    <row r="119" spans="1:9">
      <c r="A119" s="60"/>
      <c r="B119" s="74" t="s">
        <v>14</v>
      </c>
      <c r="C119" s="21">
        <f>C121</f>
        <v>1870</v>
      </c>
    </row>
    <row r="120" spans="1:9">
      <c r="A120" s="75" t="s">
        <v>41</v>
      </c>
      <c r="B120" s="76" t="s">
        <v>13</v>
      </c>
      <c r="C120" s="77">
        <f>C121</f>
        <v>1870</v>
      </c>
    </row>
    <row r="121" spans="1:9">
      <c r="A121" s="78"/>
      <c r="B121" s="79" t="s">
        <v>14</v>
      </c>
      <c r="C121" s="77">
        <f>C123</f>
        <v>1870</v>
      </c>
    </row>
    <row r="122" spans="1:9" ht="26.25">
      <c r="A122" s="80" t="s">
        <v>42</v>
      </c>
      <c r="B122" s="47" t="s">
        <v>13</v>
      </c>
      <c r="C122" s="81">
        <f>C123</f>
        <v>1870</v>
      </c>
      <c r="D122" s="66"/>
      <c r="E122" s="66"/>
      <c r="F122" s="66"/>
      <c r="G122" s="66"/>
      <c r="H122" s="66"/>
      <c r="I122" s="66"/>
    </row>
    <row r="123" spans="1:9">
      <c r="A123" s="78"/>
      <c r="B123" s="49" t="s">
        <v>14</v>
      </c>
      <c r="C123" s="81">
        <v>1870</v>
      </c>
      <c r="D123" s="66"/>
      <c r="E123" s="66"/>
      <c r="F123" s="66"/>
      <c r="G123" s="66"/>
      <c r="H123" s="66"/>
      <c r="I123" s="66"/>
    </row>
    <row r="124" spans="1:9">
      <c r="A124" s="42" t="s">
        <v>43</v>
      </c>
      <c r="B124" s="43"/>
      <c r="C124" s="44"/>
      <c r="D124" s="64"/>
      <c r="E124" s="64"/>
      <c r="F124" s="64"/>
      <c r="G124" s="64"/>
      <c r="H124" s="64"/>
      <c r="I124" s="64"/>
    </row>
    <row r="125" spans="1:9">
      <c r="A125" s="52" t="s">
        <v>30</v>
      </c>
      <c r="B125" s="82" t="s">
        <v>13</v>
      </c>
      <c r="C125" s="21">
        <f>C126</f>
        <v>20</v>
      </c>
      <c r="D125" s="83"/>
      <c r="E125" s="83"/>
      <c r="F125" s="83"/>
      <c r="G125" s="83"/>
      <c r="H125" s="83"/>
      <c r="I125" s="83"/>
    </row>
    <row r="126" spans="1:9">
      <c r="A126" s="32" t="s">
        <v>31</v>
      </c>
      <c r="B126" s="84" t="s">
        <v>14</v>
      </c>
      <c r="C126" s="21">
        <f>C128</f>
        <v>20</v>
      </c>
      <c r="D126" s="83"/>
      <c r="E126" s="83"/>
      <c r="F126" s="83"/>
      <c r="G126" s="83"/>
      <c r="H126" s="83"/>
      <c r="I126" s="83"/>
    </row>
    <row r="127" spans="1:9">
      <c r="A127" s="85" t="s">
        <v>44</v>
      </c>
      <c r="B127" s="86" t="s">
        <v>13</v>
      </c>
      <c r="C127" s="21">
        <f>C128</f>
        <v>20</v>
      </c>
      <c r="D127" s="83"/>
      <c r="E127" s="83"/>
      <c r="F127" s="83"/>
      <c r="G127" s="83"/>
      <c r="H127" s="83"/>
      <c r="I127" s="83"/>
    </row>
    <row r="128" spans="1:9">
      <c r="A128" s="32" t="s">
        <v>45</v>
      </c>
      <c r="B128" s="87" t="s">
        <v>14</v>
      </c>
      <c r="C128" s="21">
        <f>C130</f>
        <v>20</v>
      </c>
      <c r="D128" s="83"/>
      <c r="E128" s="83"/>
      <c r="F128" s="83"/>
      <c r="G128" s="83"/>
      <c r="H128" s="83"/>
      <c r="I128" s="83"/>
    </row>
    <row r="129" spans="1:9">
      <c r="A129" s="24" t="s">
        <v>17</v>
      </c>
      <c r="B129" s="88" t="s">
        <v>13</v>
      </c>
      <c r="C129" s="21">
        <f>C130</f>
        <v>20</v>
      </c>
      <c r="D129" s="83"/>
      <c r="E129" s="83"/>
      <c r="F129" s="83"/>
      <c r="G129" s="83"/>
      <c r="H129" s="83"/>
      <c r="I129" s="83"/>
    </row>
    <row r="130" spans="1:9">
      <c r="A130" s="26"/>
      <c r="B130" s="84" t="s">
        <v>14</v>
      </c>
      <c r="C130" s="21">
        <f>C132</f>
        <v>20</v>
      </c>
      <c r="D130" s="83"/>
      <c r="E130" s="83"/>
      <c r="F130" s="83"/>
      <c r="G130" s="83"/>
      <c r="H130" s="83"/>
      <c r="I130" s="83"/>
    </row>
    <row r="131" spans="1:9">
      <c r="A131" s="28" t="s">
        <v>18</v>
      </c>
      <c r="B131" s="89" t="s">
        <v>13</v>
      </c>
      <c r="C131" s="21">
        <f>C132</f>
        <v>20</v>
      </c>
      <c r="D131" s="83"/>
      <c r="E131" s="83"/>
      <c r="F131" s="83"/>
      <c r="G131" s="83"/>
      <c r="H131" s="83"/>
      <c r="I131" s="83"/>
    </row>
    <row r="132" spans="1:9">
      <c r="A132" s="30"/>
      <c r="B132" s="90" t="s">
        <v>14</v>
      </c>
      <c r="C132" s="21">
        <f>C134</f>
        <v>20</v>
      </c>
      <c r="D132" s="83"/>
      <c r="E132" s="83"/>
      <c r="F132" s="83"/>
      <c r="G132" s="83"/>
      <c r="H132" s="83"/>
      <c r="I132" s="83"/>
    </row>
    <row r="133" spans="1:9" s="94" customFormat="1" ht="12.75">
      <c r="A133" s="62" t="s">
        <v>33</v>
      </c>
      <c r="B133" s="91" t="s">
        <v>13</v>
      </c>
      <c r="C133" s="92">
        <f>C134</f>
        <v>20</v>
      </c>
      <c r="D133" s="93"/>
      <c r="E133" s="93"/>
      <c r="F133" s="93"/>
      <c r="G133" s="93"/>
      <c r="H133" s="93"/>
      <c r="I133" s="93"/>
    </row>
    <row r="134" spans="1:9" s="94" customFormat="1" ht="12.75">
      <c r="A134" s="95"/>
      <c r="B134" s="96" t="s">
        <v>14</v>
      </c>
      <c r="C134" s="92">
        <f>C136</f>
        <v>20</v>
      </c>
      <c r="D134" s="93"/>
      <c r="E134" s="93"/>
      <c r="F134" s="93"/>
      <c r="G134" s="93"/>
      <c r="H134" s="93"/>
      <c r="I134" s="93"/>
    </row>
    <row r="135" spans="1:9" s="94" customFormat="1" ht="12.75">
      <c r="A135" s="97" t="s">
        <v>46</v>
      </c>
      <c r="B135" s="91" t="s">
        <v>13</v>
      </c>
      <c r="C135" s="92">
        <f>C136</f>
        <v>20</v>
      </c>
      <c r="D135" s="93"/>
      <c r="E135" s="93"/>
      <c r="F135" s="93"/>
      <c r="G135" s="93"/>
      <c r="H135" s="93"/>
      <c r="I135" s="93"/>
    </row>
    <row r="136" spans="1:9" s="94" customFormat="1" ht="12.75">
      <c r="A136" s="95"/>
      <c r="B136" s="96" t="s">
        <v>14</v>
      </c>
      <c r="C136" s="92">
        <f>C138</f>
        <v>20</v>
      </c>
      <c r="D136" s="93"/>
      <c r="E136" s="93"/>
      <c r="F136" s="93"/>
      <c r="G136" s="93"/>
      <c r="H136" s="93"/>
      <c r="I136" s="93"/>
    </row>
    <row r="137" spans="1:9">
      <c r="A137" s="33" t="s">
        <v>47</v>
      </c>
      <c r="B137" s="86" t="s">
        <v>13</v>
      </c>
      <c r="C137" s="21">
        <f>C138</f>
        <v>20</v>
      </c>
      <c r="D137" s="66"/>
      <c r="E137" s="66"/>
      <c r="F137" s="66"/>
      <c r="G137" s="66"/>
      <c r="H137" s="66"/>
      <c r="I137" s="66"/>
    </row>
    <row r="138" spans="1:9">
      <c r="A138" s="22"/>
      <c r="B138" s="87" t="s">
        <v>14</v>
      </c>
      <c r="C138" s="21">
        <v>20</v>
      </c>
      <c r="D138" s="66"/>
      <c r="E138" s="66"/>
      <c r="F138" s="66"/>
      <c r="G138" s="66"/>
      <c r="H138" s="66"/>
      <c r="I138" s="66"/>
    </row>
    <row r="139" spans="1:9">
      <c r="A139" s="183" t="s">
        <v>48</v>
      </c>
      <c r="B139" s="184"/>
      <c r="C139" s="185"/>
    </row>
    <row r="140" spans="1:9" ht="15.75">
      <c r="A140" s="98" t="s">
        <v>12</v>
      </c>
      <c r="B140" s="99" t="s">
        <v>13</v>
      </c>
      <c r="C140" s="73">
        <f>C141</f>
        <v>262</v>
      </c>
    </row>
    <row r="141" spans="1:9">
      <c r="A141" s="100"/>
      <c r="B141" s="101" t="s">
        <v>14</v>
      </c>
      <c r="C141" s="73">
        <f>C143+C157</f>
        <v>262</v>
      </c>
    </row>
    <row r="142" spans="1:9">
      <c r="A142" s="19" t="s">
        <v>15</v>
      </c>
      <c r="B142" s="20" t="s">
        <v>13</v>
      </c>
      <c r="C142" s="21">
        <f>C143</f>
        <v>8</v>
      </c>
    </row>
    <row r="143" spans="1:9">
      <c r="A143" s="22" t="s">
        <v>16</v>
      </c>
      <c r="B143" s="23" t="s">
        <v>14</v>
      </c>
      <c r="C143" s="21">
        <f>C145</f>
        <v>8</v>
      </c>
    </row>
    <row r="144" spans="1:9">
      <c r="A144" s="102" t="s">
        <v>17</v>
      </c>
      <c r="B144" s="25" t="s">
        <v>13</v>
      </c>
      <c r="C144" s="21">
        <f>C145</f>
        <v>8</v>
      </c>
    </row>
    <row r="145" spans="1:3">
      <c r="A145" s="26"/>
      <c r="B145" s="27" t="s">
        <v>14</v>
      </c>
      <c r="C145" s="21">
        <f>C147+C155</f>
        <v>8</v>
      </c>
    </row>
    <row r="146" spans="1:3">
      <c r="A146" s="28" t="s">
        <v>18</v>
      </c>
      <c r="B146" s="29" t="s">
        <v>13</v>
      </c>
      <c r="C146" s="21">
        <f>C147</f>
        <v>-20</v>
      </c>
    </row>
    <row r="147" spans="1:3">
      <c r="A147" s="30"/>
      <c r="B147" s="27" t="s">
        <v>14</v>
      </c>
      <c r="C147" s="21">
        <f>C149+C151+C153</f>
        <v>-20</v>
      </c>
    </row>
    <row r="148" spans="1:3">
      <c r="A148" s="33" t="s">
        <v>20</v>
      </c>
      <c r="B148" s="29" t="s">
        <v>13</v>
      </c>
      <c r="C148" s="21">
        <f>C149</f>
        <v>-25</v>
      </c>
    </row>
    <row r="149" spans="1:3">
      <c r="A149" s="22"/>
      <c r="B149" s="27" t="s">
        <v>14</v>
      </c>
      <c r="C149" s="21">
        <f>C180</f>
        <v>-25</v>
      </c>
    </row>
    <row r="150" spans="1:3">
      <c r="A150" s="35" t="s">
        <v>21</v>
      </c>
      <c r="B150" s="29" t="s">
        <v>13</v>
      </c>
      <c r="C150" s="36">
        <f>C151</f>
        <v>5</v>
      </c>
    </row>
    <row r="151" spans="1:3">
      <c r="A151" s="37"/>
      <c r="B151" s="27" t="s">
        <v>14</v>
      </c>
      <c r="C151" s="36">
        <f>C182</f>
        <v>5</v>
      </c>
    </row>
    <row r="152" spans="1:3">
      <c r="A152" s="33" t="s">
        <v>22</v>
      </c>
      <c r="B152" s="25" t="s">
        <v>13</v>
      </c>
      <c r="C152" s="21">
        <f>C153</f>
        <v>0</v>
      </c>
    </row>
    <row r="153" spans="1:3">
      <c r="A153" s="30"/>
      <c r="B153" s="27" t="s">
        <v>14</v>
      </c>
      <c r="C153" s="21">
        <f>C319</f>
        <v>0</v>
      </c>
    </row>
    <row r="154" spans="1:3">
      <c r="A154" s="33" t="s">
        <v>23</v>
      </c>
      <c r="B154" s="25" t="s">
        <v>13</v>
      </c>
      <c r="C154" s="21">
        <f>C155</f>
        <v>28</v>
      </c>
    </row>
    <row r="155" spans="1:3">
      <c r="A155" s="30"/>
      <c r="B155" s="27" t="s">
        <v>14</v>
      </c>
      <c r="C155" s="21">
        <f>C356</f>
        <v>28</v>
      </c>
    </row>
    <row r="156" spans="1:3">
      <c r="A156" s="19" t="s">
        <v>24</v>
      </c>
      <c r="B156" s="29" t="s">
        <v>13</v>
      </c>
      <c r="C156" s="21">
        <f>C157</f>
        <v>254</v>
      </c>
    </row>
    <row r="157" spans="1:3">
      <c r="A157" s="22" t="s">
        <v>16</v>
      </c>
      <c r="B157" s="27" t="s">
        <v>14</v>
      </c>
      <c r="C157" s="21">
        <f>C159</f>
        <v>254</v>
      </c>
    </row>
    <row r="158" spans="1:3">
      <c r="A158" s="24" t="s">
        <v>17</v>
      </c>
      <c r="B158" s="25" t="s">
        <v>13</v>
      </c>
      <c r="C158" s="21">
        <f>C159</f>
        <v>254</v>
      </c>
    </row>
    <row r="159" spans="1:3">
      <c r="A159" s="26"/>
      <c r="B159" s="27" t="s">
        <v>14</v>
      </c>
      <c r="C159" s="21">
        <f>C161+C169</f>
        <v>254</v>
      </c>
    </row>
    <row r="160" spans="1:3">
      <c r="A160" s="24" t="s">
        <v>18</v>
      </c>
      <c r="B160" s="29" t="s">
        <v>13</v>
      </c>
      <c r="C160" s="21">
        <f>C161</f>
        <v>404</v>
      </c>
    </row>
    <row r="161" spans="1:3">
      <c r="A161" s="30"/>
      <c r="B161" s="27" t="s">
        <v>14</v>
      </c>
      <c r="C161" s="21">
        <f>C163+C165+C167</f>
        <v>404</v>
      </c>
    </row>
    <row r="162" spans="1:3">
      <c r="A162" s="40" t="s">
        <v>20</v>
      </c>
      <c r="B162" s="29" t="s">
        <v>13</v>
      </c>
      <c r="C162" s="21">
        <f>C163</f>
        <v>208</v>
      </c>
    </row>
    <row r="163" spans="1:3">
      <c r="A163" s="30"/>
      <c r="B163" s="27" t="s">
        <v>14</v>
      </c>
      <c r="C163" s="21">
        <f>C190</f>
        <v>208</v>
      </c>
    </row>
    <row r="164" spans="1:3">
      <c r="A164" s="35" t="s">
        <v>21</v>
      </c>
      <c r="B164" s="29" t="s">
        <v>13</v>
      </c>
      <c r="C164" s="36">
        <f>C165</f>
        <v>0</v>
      </c>
    </row>
    <row r="165" spans="1:3">
      <c r="A165" s="37"/>
      <c r="B165" s="27" t="s">
        <v>14</v>
      </c>
      <c r="C165" s="36">
        <f>0</f>
        <v>0</v>
      </c>
    </row>
    <row r="166" spans="1:3">
      <c r="A166" s="33" t="s">
        <v>22</v>
      </c>
      <c r="B166" s="25" t="s">
        <v>13</v>
      </c>
      <c r="C166" s="21">
        <f>C167</f>
        <v>196</v>
      </c>
    </row>
    <row r="167" spans="1:3">
      <c r="A167" s="30"/>
      <c r="B167" s="27" t="s">
        <v>14</v>
      </c>
      <c r="C167" s="21">
        <f>C192+C327</f>
        <v>196</v>
      </c>
    </row>
    <row r="168" spans="1:3">
      <c r="A168" s="33" t="s">
        <v>23</v>
      </c>
      <c r="B168" s="25" t="s">
        <v>13</v>
      </c>
      <c r="C168" s="21">
        <f>C169</f>
        <v>-150</v>
      </c>
    </row>
    <row r="169" spans="1:3">
      <c r="A169" s="30"/>
      <c r="B169" s="27" t="s">
        <v>14</v>
      </c>
      <c r="C169" s="21">
        <f>C362</f>
        <v>-150</v>
      </c>
    </row>
    <row r="170" spans="1:3">
      <c r="A170" s="186" t="s">
        <v>49</v>
      </c>
      <c r="B170" s="187"/>
      <c r="C170" s="188"/>
    </row>
    <row r="171" spans="1:3" ht="15.75">
      <c r="A171" s="98" t="s">
        <v>12</v>
      </c>
      <c r="B171" s="99" t="s">
        <v>13</v>
      </c>
      <c r="C171" s="73">
        <f>C172</f>
        <v>193</v>
      </c>
    </row>
    <row r="172" spans="1:3">
      <c r="A172" s="100"/>
      <c r="B172" s="101" t="s">
        <v>14</v>
      </c>
      <c r="C172" s="73">
        <f>C174+C184</f>
        <v>193</v>
      </c>
    </row>
    <row r="173" spans="1:3">
      <c r="A173" s="19" t="s">
        <v>15</v>
      </c>
      <c r="B173" s="20" t="s">
        <v>13</v>
      </c>
      <c r="C173" s="21">
        <f>C174</f>
        <v>-20</v>
      </c>
    </row>
    <row r="174" spans="1:3">
      <c r="A174" s="22" t="s">
        <v>16</v>
      </c>
      <c r="B174" s="23" t="s">
        <v>14</v>
      </c>
      <c r="C174" s="21">
        <f>C176</f>
        <v>-20</v>
      </c>
    </row>
    <row r="175" spans="1:3">
      <c r="A175" s="24" t="s">
        <v>17</v>
      </c>
      <c r="B175" s="25" t="s">
        <v>13</v>
      </c>
      <c r="C175" s="21">
        <f>C176</f>
        <v>-20</v>
      </c>
    </row>
    <row r="176" spans="1:3">
      <c r="A176" s="26"/>
      <c r="B176" s="27" t="s">
        <v>14</v>
      </c>
      <c r="C176" s="21">
        <f>C178</f>
        <v>-20</v>
      </c>
    </row>
    <row r="177" spans="1:3">
      <c r="A177" s="28" t="s">
        <v>18</v>
      </c>
      <c r="B177" s="29" t="s">
        <v>13</v>
      </c>
      <c r="C177" s="21">
        <f>C178</f>
        <v>-20</v>
      </c>
    </row>
    <row r="178" spans="1:3">
      <c r="A178" s="30"/>
      <c r="B178" s="27" t="s">
        <v>14</v>
      </c>
      <c r="C178" s="21">
        <f>C180+C182</f>
        <v>-20</v>
      </c>
    </row>
    <row r="179" spans="1:3">
      <c r="A179" s="33" t="s">
        <v>20</v>
      </c>
      <c r="B179" s="29" t="s">
        <v>13</v>
      </c>
      <c r="C179" s="21">
        <f>C180</f>
        <v>-25</v>
      </c>
    </row>
    <row r="180" spans="1:3">
      <c r="A180" s="22"/>
      <c r="B180" s="27" t="s">
        <v>14</v>
      </c>
      <c r="C180" s="21">
        <f>C262+C301</f>
        <v>-25</v>
      </c>
    </row>
    <row r="181" spans="1:3">
      <c r="A181" s="35" t="s">
        <v>21</v>
      </c>
      <c r="B181" s="29" t="s">
        <v>13</v>
      </c>
      <c r="C181" s="36">
        <f>C182</f>
        <v>5</v>
      </c>
    </row>
    <row r="182" spans="1:3">
      <c r="A182" s="37"/>
      <c r="B182" s="27" t="s">
        <v>14</v>
      </c>
      <c r="C182" s="36">
        <f>C268</f>
        <v>5</v>
      </c>
    </row>
    <row r="183" spans="1:3">
      <c r="A183" s="38" t="s">
        <v>24</v>
      </c>
      <c r="B183" s="20" t="s">
        <v>13</v>
      </c>
      <c r="C183" s="21">
        <f>C184</f>
        <v>213</v>
      </c>
    </row>
    <row r="184" spans="1:3">
      <c r="A184" s="22" t="s">
        <v>16</v>
      </c>
      <c r="B184" s="23" t="s">
        <v>14</v>
      </c>
      <c r="C184" s="21">
        <f>C186</f>
        <v>213</v>
      </c>
    </row>
    <row r="185" spans="1:3">
      <c r="A185" s="24" t="s">
        <v>17</v>
      </c>
      <c r="B185" s="25" t="s">
        <v>13</v>
      </c>
      <c r="C185" s="21">
        <f>C186</f>
        <v>213</v>
      </c>
    </row>
    <row r="186" spans="1:3">
      <c r="A186" s="26"/>
      <c r="B186" s="27" t="s">
        <v>14</v>
      </c>
      <c r="C186" s="21">
        <f>C188</f>
        <v>213</v>
      </c>
    </row>
    <row r="187" spans="1:3">
      <c r="A187" s="28" t="s">
        <v>18</v>
      </c>
      <c r="B187" s="29" t="s">
        <v>13</v>
      </c>
      <c r="C187" s="21">
        <f>C188</f>
        <v>213</v>
      </c>
    </row>
    <row r="188" spans="1:3">
      <c r="A188" s="30"/>
      <c r="B188" s="27" t="s">
        <v>14</v>
      </c>
      <c r="C188" s="21">
        <f>C190+C192</f>
        <v>213</v>
      </c>
    </row>
    <row r="189" spans="1:3">
      <c r="A189" s="33" t="s">
        <v>20</v>
      </c>
      <c r="B189" s="29" t="s">
        <v>13</v>
      </c>
      <c r="C189" s="21">
        <f>C190</f>
        <v>208</v>
      </c>
    </row>
    <row r="190" spans="1:3">
      <c r="A190" s="22"/>
      <c r="B190" s="27" t="s">
        <v>14</v>
      </c>
      <c r="C190" s="21">
        <f>C203+C280</f>
        <v>208</v>
      </c>
    </row>
    <row r="191" spans="1:3">
      <c r="A191" s="35" t="s">
        <v>50</v>
      </c>
      <c r="B191" s="29" t="s">
        <v>13</v>
      </c>
      <c r="C191" s="36">
        <f>C192</f>
        <v>5</v>
      </c>
    </row>
    <row r="192" spans="1:3">
      <c r="A192" s="37"/>
      <c r="B192" s="27" t="s">
        <v>14</v>
      </c>
      <c r="C192" s="36">
        <f>C247</f>
        <v>5</v>
      </c>
    </row>
    <row r="193" spans="1:13">
      <c r="A193" s="189" t="s">
        <v>51</v>
      </c>
      <c r="B193" s="189"/>
      <c r="C193" s="189"/>
    </row>
    <row r="194" spans="1:13">
      <c r="A194" s="52" t="s">
        <v>30</v>
      </c>
      <c r="B194" s="20" t="s">
        <v>13</v>
      </c>
      <c r="C194" s="21">
        <f>C195</f>
        <v>63</v>
      </c>
    </row>
    <row r="195" spans="1:13">
      <c r="A195" s="32" t="s">
        <v>31</v>
      </c>
      <c r="B195" s="23" t="s">
        <v>14</v>
      </c>
      <c r="C195" s="21">
        <f>C197</f>
        <v>63</v>
      </c>
    </row>
    <row r="196" spans="1:13">
      <c r="A196" s="19" t="s">
        <v>24</v>
      </c>
      <c r="B196" s="20" t="s">
        <v>13</v>
      </c>
      <c r="C196" s="21">
        <f>C197</f>
        <v>63</v>
      </c>
    </row>
    <row r="197" spans="1:13">
      <c r="A197" s="22" t="s">
        <v>16</v>
      </c>
      <c r="B197" s="23" t="s">
        <v>14</v>
      </c>
      <c r="C197" s="21">
        <f>C199</f>
        <v>63</v>
      </c>
    </row>
    <row r="198" spans="1:13">
      <c r="A198" s="24" t="s">
        <v>17</v>
      </c>
      <c r="B198" s="25" t="s">
        <v>13</v>
      </c>
      <c r="C198" s="21">
        <f>C199</f>
        <v>63</v>
      </c>
    </row>
    <row r="199" spans="1:13">
      <c r="A199" s="26"/>
      <c r="B199" s="27" t="s">
        <v>14</v>
      </c>
      <c r="C199" s="21">
        <f>C201</f>
        <v>63</v>
      </c>
    </row>
    <row r="200" spans="1:13">
      <c r="A200" s="28" t="s">
        <v>18</v>
      </c>
      <c r="B200" s="51" t="s">
        <v>13</v>
      </c>
      <c r="C200" s="21">
        <f>C201</f>
        <v>63</v>
      </c>
    </row>
    <row r="201" spans="1:13">
      <c r="A201" s="33"/>
      <c r="B201" s="51" t="s">
        <v>14</v>
      </c>
      <c r="C201" s="81">
        <f>C203+C247</f>
        <v>63</v>
      </c>
    </row>
    <row r="202" spans="1:13">
      <c r="A202" s="103" t="s">
        <v>20</v>
      </c>
      <c r="B202" s="20" t="s">
        <v>13</v>
      </c>
      <c r="C202" s="21">
        <f>C203</f>
        <v>58</v>
      </c>
    </row>
    <row r="203" spans="1:13">
      <c r="A203" s="30"/>
      <c r="B203" s="23" t="s">
        <v>14</v>
      </c>
      <c r="C203" s="21">
        <f>C205+C211+C217+C243</f>
        <v>58</v>
      </c>
    </row>
    <row r="204" spans="1:13" s="105" customFormat="1" ht="12.75">
      <c r="A204" s="104" t="s">
        <v>52</v>
      </c>
      <c r="B204" s="76" t="s">
        <v>13</v>
      </c>
      <c r="C204" s="77">
        <f>C205</f>
        <v>0</v>
      </c>
    </row>
    <row r="205" spans="1:13" s="105" customFormat="1" ht="12.75">
      <c r="A205" s="78"/>
      <c r="B205" s="79" t="s">
        <v>14</v>
      </c>
      <c r="C205" s="77">
        <f>C207+C209</f>
        <v>0</v>
      </c>
    </row>
    <row r="206" spans="1:13">
      <c r="A206" s="106" t="s">
        <v>53</v>
      </c>
      <c r="B206" s="20" t="s">
        <v>13</v>
      </c>
      <c r="C206" s="21">
        <f>C207</f>
        <v>-9</v>
      </c>
      <c r="D206" s="66"/>
      <c r="E206" s="66"/>
      <c r="F206" s="66"/>
      <c r="G206" s="66"/>
      <c r="H206" s="66"/>
      <c r="I206" s="66"/>
      <c r="J206" s="66"/>
      <c r="K206" s="66"/>
      <c r="L206" s="66"/>
      <c r="M206" s="66"/>
    </row>
    <row r="207" spans="1:13">
      <c r="A207" s="30"/>
      <c r="B207" s="23" t="s">
        <v>14</v>
      </c>
      <c r="C207" s="21">
        <v>-9</v>
      </c>
      <c r="D207" s="66"/>
      <c r="E207" s="66"/>
      <c r="F207" s="66"/>
      <c r="G207" s="66"/>
      <c r="H207" s="66"/>
      <c r="I207" s="66"/>
      <c r="J207" s="66"/>
      <c r="K207" s="66"/>
      <c r="L207" s="66"/>
      <c r="M207" s="66"/>
    </row>
    <row r="208" spans="1:13">
      <c r="A208" s="106" t="s">
        <v>54</v>
      </c>
      <c r="B208" s="20" t="s">
        <v>13</v>
      </c>
      <c r="C208" s="21">
        <f>C209</f>
        <v>9</v>
      </c>
      <c r="D208" s="66"/>
      <c r="E208" s="66"/>
      <c r="F208" s="66"/>
      <c r="G208" s="66"/>
      <c r="H208" s="66"/>
      <c r="I208" s="66"/>
      <c r="J208" s="66"/>
      <c r="K208" s="66"/>
      <c r="L208" s="66"/>
      <c r="M208" s="66"/>
    </row>
    <row r="209" spans="1:13">
      <c r="A209" s="30"/>
      <c r="B209" s="23" t="s">
        <v>14</v>
      </c>
      <c r="C209" s="21">
        <v>9</v>
      </c>
      <c r="D209" s="66"/>
      <c r="E209" s="66"/>
      <c r="F209" s="66"/>
      <c r="G209" s="66"/>
      <c r="H209" s="66"/>
      <c r="I209" s="66"/>
      <c r="J209" s="66"/>
      <c r="K209" s="66"/>
      <c r="L209" s="66"/>
      <c r="M209" s="66"/>
    </row>
    <row r="210" spans="1:13" s="105" customFormat="1" ht="12.75">
      <c r="A210" s="104" t="s">
        <v>55</v>
      </c>
      <c r="B210" s="76" t="s">
        <v>13</v>
      </c>
      <c r="C210" s="77">
        <f>C211</f>
        <v>63</v>
      </c>
    </row>
    <row r="211" spans="1:13" s="105" customFormat="1" ht="12.75">
      <c r="A211" s="78"/>
      <c r="B211" s="79" t="s">
        <v>14</v>
      </c>
      <c r="C211" s="77">
        <f>C215+C213</f>
        <v>63</v>
      </c>
    </row>
    <row r="212" spans="1:13">
      <c r="A212" s="106" t="s">
        <v>54</v>
      </c>
      <c r="B212" s="20" t="s">
        <v>13</v>
      </c>
      <c r="C212" s="21">
        <f>C213</f>
        <v>25</v>
      </c>
      <c r="D212" s="66"/>
      <c r="E212" s="66"/>
      <c r="F212" s="66"/>
      <c r="G212" s="66"/>
      <c r="H212" s="66"/>
      <c r="I212" s="66"/>
      <c r="J212" s="66"/>
      <c r="K212" s="66"/>
      <c r="L212" s="66"/>
      <c r="M212" s="66"/>
    </row>
    <row r="213" spans="1:13">
      <c r="A213" s="30"/>
      <c r="B213" s="23" t="s">
        <v>14</v>
      </c>
      <c r="C213" s="21">
        <v>25</v>
      </c>
      <c r="D213" s="66"/>
      <c r="E213" s="66"/>
      <c r="F213" s="66"/>
      <c r="G213" s="66"/>
      <c r="H213" s="66"/>
      <c r="I213" s="66"/>
      <c r="J213" s="66"/>
      <c r="K213" s="66"/>
      <c r="L213" s="66"/>
      <c r="M213" s="66"/>
    </row>
    <row r="214" spans="1:13">
      <c r="A214" s="106" t="s">
        <v>56</v>
      </c>
      <c r="B214" s="20" t="s">
        <v>13</v>
      </c>
      <c r="C214" s="21">
        <f>C215</f>
        <v>38</v>
      </c>
      <c r="D214" s="66"/>
      <c r="E214" s="66"/>
      <c r="F214" s="66"/>
      <c r="G214" s="66"/>
      <c r="H214" s="66"/>
      <c r="I214" s="66"/>
      <c r="J214" s="66"/>
      <c r="K214" s="66"/>
      <c r="L214" s="66"/>
      <c r="M214" s="66"/>
    </row>
    <row r="215" spans="1:13">
      <c r="A215" s="30"/>
      <c r="B215" s="23" t="s">
        <v>14</v>
      </c>
      <c r="C215" s="21">
        <v>38</v>
      </c>
      <c r="D215" s="66"/>
      <c r="E215" s="66"/>
      <c r="F215" s="66"/>
      <c r="G215" s="66"/>
      <c r="H215" s="66"/>
      <c r="I215" s="66"/>
      <c r="J215" s="66"/>
      <c r="K215" s="66"/>
      <c r="L215" s="66"/>
      <c r="M215" s="66"/>
    </row>
    <row r="216" spans="1:13" s="105" customFormat="1" ht="12.75">
      <c r="A216" s="104" t="s">
        <v>57</v>
      </c>
      <c r="B216" s="76" t="s">
        <v>13</v>
      </c>
      <c r="C216" s="77">
        <f>C217</f>
        <v>0</v>
      </c>
    </row>
    <row r="217" spans="1:13" s="105" customFormat="1" ht="12.75">
      <c r="A217" s="78"/>
      <c r="B217" s="79" t="s">
        <v>14</v>
      </c>
      <c r="C217" s="77">
        <f>C219+C221+C223+C225+C227+C229+C231+C233+C235+C237+C239+C241</f>
        <v>0</v>
      </c>
    </row>
    <row r="218" spans="1:13">
      <c r="A218" s="106" t="s">
        <v>58</v>
      </c>
      <c r="B218" s="20" t="s">
        <v>13</v>
      </c>
      <c r="C218" s="21">
        <f>C219</f>
        <v>29</v>
      </c>
      <c r="D218" s="66"/>
      <c r="E218" s="66"/>
      <c r="F218" s="66"/>
      <c r="G218" s="66"/>
      <c r="H218" s="66"/>
      <c r="I218" s="66"/>
      <c r="J218" s="66"/>
      <c r="K218" s="66"/>
      <c r="L218" s="66"/>
      <c r="M218" s="66"/>
    </row>
    <row r="219" spans="1:13">
      <c r="A219" s="30"/>
      <c r="B219" s="23" t="s">
        <v>14</v>
      </c>
      <c r="C219" s="21">
        <v>29</v>
      </c>
      <c r="D219" s="66"/>
      <c r="E219" s="66"/>
      <c r="F219" s="66"/>
      <c r="G219" s="66"/>
      <c r="H219" s="66"/>
      <c r="I219" s="66"/>
      <c r="J219" s="66"/>
      <c r="K219" s="66"/>
      <c r="L219" s="66"/>
      <c r="M219" s="66"/>
    </row>
    <row r="220" spans="1:13">
      <c r="A220" s="106" t="s">
        <v>59</v>
      </c>
      <c r="B220" s="20" t="s">
        <v>13</v>
      </c>
      <c r="C220" s="21">
        <f>C221</f>
        <v>15.5</v>
      </c>
      <c r="D220" s="66"/>
      <c r="E220" s="66"/>
      <c r="F220" s="66"/>
      <c r="G220" s="66"/>
      <c r="H220" s="66"/>
      <c r="I220" s="66"/>
      <c r="J220" s="66"/>
      <c r="K220" s="66"/>
      <c r="L220" s="66"/>
      <c r="M220" s="66"/>
    </row>
    <row r="221" spans="1:13">
      <c r="A221" s="30"/>
      <c r="B221" s="23" t="s">
        <v>14</v>
      </c>
      <c r="C221" s="21">
        <v>15.5</v>
      </c>
      <c r="D221" s="66"/>
      <c r="E221" s="66"/>
      <c r="F221" s="66"/>
      <c r="G221" s="66"/>
      <c r="H221" s="66"/>
      <c r="I221" s="66"/>
      <c r="J221" s="66"/>
      <c r="K221" s="66"/>
      <c r="L221" s="66"/>
      <c r="M221" s="66"/>
    </row>
    <row r="222" spans="1:13">
      <c r="A222" s="106" t="s">
        <v>60</v>
      </c>
      <c r="B222" s="20" t="s">
        <v>13</v>
      </c>
      <c r="C222" s="21">
        <f>C223</f>
        <v>25</v>
      </c>
      <c r="D222" s="66"/>
      <c r="E222" s="66"/>
      <c r="F222" s="66"/>
      <c r="G222" s="66"/>
      <c r="H222" s="66"/>
      <c r="I222" s="66"/>
      <c r="J222" s="66"/>
      <c r="K222" s="66"/>
      <c r="L222" s="66"/>
      <c r="M222" s="66"/>
    </row>
    <row r="223" spans="1:13">
      <c r="A223" s="30"/>
      <c r="B223" s="23" t="s">
        <v>14</v>
      </c>
      <c r="C223" s="21">
        <v>25</v>
      </c>
      <c r="D223" s="66"/>
      <c r="E223" s="66"/>
      <c r="F223" s="66"/>
      <c r="G223" s="66"/>
      <c r="H223" s="66"/>
      <c r="I223" s="66"/>
      <c r="J223" s="66"/>
      <c r="K223" s="66"/>
      <c r="L223" s="66"/>
      <c r="M223" s="66"/>
    </row>
    <row r="224" spans="1:13">
      <c r="A224" s="106" t="s">
        <v>61</v>
      </c>
      <c r="B224" s="20" t="s">
        <v>13</v>
      </c>
      <c r="C224" s="21">
        <f>C225</f>
        <v>12</v>
      </c>
      <c r="D224" s="66"/>
      <c r="E224" s="66"/>
      <c r="F224" s="66"/>
      <c r="G224" s="66"/>
      <c r="H224" s="66"/>
      <c r="I224" s="66"/>
      <c r="J224" s="66"/>
      <c r="K224" s="66"/>
      <c r="L224" s="66"/>
      <c r="M224" s="66"/>
    </row>
    <row r="225" spans="1:13">
      <c r="A225" s="30"/>
      <c r="B225" s="23" t="s">
        <v>14</v>
      </c>
      <c r="C225" s="21">
        <v>12</v>
      </c>
      <c r="D225" s="66"/>
      <c r="E225" s="66"/>
      <c r="F225" s="66"/>
      <c r="G225" s="66"/>
      <c r="H225" s="66"/>
      <c r="I225" s="66"/>
      <c r="J225" s="66"/>
      <c r="K225" s="66"/>
      <c r="L225" s="66"/>
      <c r="M225" s="66"/>
    </row>
    <row r="226" spans="1:13">
      <c r="A226" s="106" t="s">
        <v>62</v>
      </c>
      <c r="B226" s="20" t="s">
        <v>13</v>
      </c>
      <c r="C226" s="21">
        <f>C227</f>
        <v>7.2</v>
      </c>
      <c r="D226" s="66"/>
      <c r="E226" s="66"/>
      <c r="F226" s="66"/>
      <c r="G226" s="66"/>
      <c r="H226" s="66"/>
      <c r="I226" s="66"/>
      <c r="J226" s="66"/>
      <c r="K226" s="66"/>
      <c r="L226" s="66"/>
      <c r="M226" s="66"/>
    </row>
    <row r="227" spans="1:13">
      <c r="A227" s="30"/>
      <c r="B227" s="23" t="s">
        <v>14</v>
      </c>
      <c r="C227" s="21">
        <v>7.2</v>
      </c>
      <c r="D227" s="66"/>
      <c r="E227" s="66"/>
      <c r="F227" s="66"/>
      <c r="G227" s="66"/>
      <c r="H227" s="66"/>
      <c r="I227" s="66"/>
      <c r="J227" s="66"/>
      <c r="K227" s="66"/>
      <c r="L227" s="66"/>
      <c r="M227" s="66"/>
    </row>
    <row r="228" spans="1:13">
      <c r="A228" s="106" t="s">
        <v>63</v>
      </c>
      <c r="B228" s="20" t="s">
        <v>13</v>
      </c>
      <c r="C228" s="21">
        <f>C229</f>
        <v>-1</v>
      </c>
      <c r="D228" s="66"/>
      <c r="E228" s="66"/>
      <c r="F228" s="66"/>
      <c r="G228" s="66"/>
      <c r="H228" s="66"/>
      <c r="I228" s="66"/>
      <c r="J228" s="66"/>
      <c r="K228" s="66"/>
      <c r="L228" s="66"/>
      <c r="M228" s="66"/>
    </row>
    <row r="229" spans="1:13">
      <c r="A229" s="30"/>
      <c r="B229" s="23" t="s">
        <v>14</v>
      </c>
      <c r="C229" s="21">
        <v>-1</v>
      </c>
      <c r="D229" s="66"/>
      <c r="E229" s="66"/>
      <c r="F229" s="66"/>
      <c r="G229" s="66"/>
      <c r="H229" s="66"/>
      <c r="I229" s="66"/>
      <c r="J229" s="66"/>
      <c r="K229" s="66"/>
      <c r="L229" s="66"/>
      <c r="M229" s="66"/>
    </row>
    <row r="230" spans="1:13">
      <c r="A230" s="106" t="s">
        <v>64</v>
      </c>
      <c r="B230" s="20" t="s">
        <v>13</v>
      </c>
      <c r="C230" s="21">
        <f>C231</f>
        <v>-5.5</v>
      </c>
      <c r="D230" s="66"/>
      <c r="E230" s="66"/>
      <c r="F230" s="66"/>
      <c r="G230" s="66"/>
      <c r="H230" s="66"/>
      <c r="I230" s="66"/>
      <c r="J230" s="66"/>
      <c r="K230" s="66"/>
      <c r="L230" s="66"/>
      <c r="M230" s="66"/>
    </row>
    <row r="231" spans="1:13">
      <c r="A231" s="30"/>
      <c r="B231" s="23" t="s">
        <v>14</v>
      </c>
      <c r="C231" s="21">
        <v>-5.5</v>
      </c>
      <c r="D231" s="66"/>
      <c r="E231" s="66"/>
      <c r="F231" s="66"/>
      <c r="G231" s="66"/>
      <c r="H231" s="66"/>
      <c r="I231" s="66"/>
      <c r="J231" s="66"/>
      <c r="K231" s="66"/>
      <c r="L231" s="66"/>
      <c r="M231" s="66"/>
    </row>
    <row r="232" spans="1:13">
      <c r="A232" s="106" t="s">
        <v>65</v>
      </c>
      <c r="B232" s="20" t="s">
        <v>13</v>
      </c>
      <c r="C232" s="21">
        <f>C233</f>
        <v>-7.2</v>
      </c>
      <c r="D232" s="66"/>
      <c r="E232" s="66"/>
      <c r="F232" s="66"/>
      <c r="G232" s="66"/>
      <c r="H232" s="66"/>
      <c r="I232" s="66"/>
      <c r="J232" s="66"/>
      <c r="K232" s="66"/>
      <c r="L232" s="66"/>
      <c r="M232" s="66"/>
    </row>
    <row r="233" spans="1:13">
      <c r="A233" s="30"/>
      <c r="B233" s="23" t="s">
        <v>14</v>
      </c>
      <c r="C233" s="21">
        <v>-7.2</v>
      </c>
      <c r="D233" s="66"/>
      <c r="E233" s="66"/>
      <c r="F233" s="66"/>
      <c r="G233" s="66"/>
      <c r="H233" s="66"/>
      <c r="I233" s="66"/>
      <c r="J233" s="66"/>
      <c r="K233" s="66"/>
      <c r="L233" s="66"/>
      <c r="M233" s="66"/>
    </row>
    <row r="234" spans="1:13">
      <c r="A234" s="106" t="s">
        <v>66</v>
      </c>
      <c r="B234" s="20" t="s">
        <v>13</v>
      </c>
      <c r="C234" s="21">
        <f>C235</f>
        <v>-2.2000000000000002</v>
      </c>
      <c r="D234" s="66"/>
      <c r="E234" s="66"/>
      <c r="F234" s="66"/>
      <c r="G234" s="66"/>
      <c r="H234" s="66"/>
      <c r="I234" s="66"/>
      <c r="J234" s="66"/>
      <c r="K234" s="66"/>
      <c r="L234" s="66"/>
      <c r="M234" s="66"/>
    </row>
    <row r="235" spans="1:13">
      <c r="A235" s="30"/>
      <c r="B235" s="23" t="s">
        <v>14</v>
      </c>
      <c r="C235" s="21">
        <v>-2.2000000000000002</v>
      </c>
      <c r="D235" s="66"/>
      <c r="E235" s="66"/>
      <c r="F235" s="66"/>
      <c r="G235" s="66"/>
      <c r="H235" s="66"/>
      <c r="I235" s="66"/>
      <c r="J235" s="66"/>
      <c r="K235" s="66"/>
      <c r="L235" s="66"/>
      <c r="M235" s="66"/>
    </row>
    <row r="236" spans="1:13">
      <c r="A236" s="106" t="s">
        <v>67</v>
      </c>
      <c r="B236" s="20" t="s">
        <v>13</v>
      </c>
      <c r="C236" s="21">
        <f>C237</f>
        <v>-5.3</v>
      </c>
      <c r="D236" s="66"/>
      <c r="E236" s="66"/>
      <c r="F236" s="66"/>
      <c r="G236" s="66"/>
      <c r="H236" s="66"/>
      <c r="I236" s="66"/>
      <c r="J236" s="66"/>
      <c r="K236" s="66"/>
      <c r="L236" s="66"/>
      <c r="M236" s="66"/>
    </row>
    <row r="237" spans="1:13">
      <c r="A237" s="30"/>
      <c r="B237" s="23" t="s">
        <v>14</v>
      </c>
      <c r="C237" s="21">
        <v>-5.3</v>
      </c>
      <c r="D237" s="66"/>
      <c r="E237" s="66"/>
      <c r="F237" s="66"/>
      <c r="G237" s="66"/>
      <c r="H237" s="66"/>
      <c r="I237" s="66"/>
      <c r="J237" s="66"/>
      <c r="K237" s="66"/>
      <c r="L237" s="66"/>
      <c r="M237" s="66"/>
    </row>
    <row r="238" spans="1:13">
      <c r="A238" s="106" t="s">
        <v>68</v>
      </c>
      <c r="B238" s="20" t="s">
        <v>13</v>
      </c>
      <c r="C238" s="21">
        <f>C239</f>
        <v>-2.5</v>
      </c>
      <c r="D238" s="66"/>
      <c r="E238" s="66"/>
      <c r="F238" s="66"/>
      <c r="G238" s="66"/>
      <c r="H238" s="66"/>
      <c r="I238" s="66"/>
      <c r="J238" s="66"/>
      <c r="K238" s="66"/>
      <c r="L238" s="66"/>
      <c r="M238" s="66"/>
    </row>
    <row r="239" spans="1:13">
      <c r="A239" s="30"/>
      <c r="B239" s="23" t="s">
        <v>14</v>
      </c>
      <c r="C239" s="21">
        <v>-2.5</v>
      </c>
      <c r="D239" s="66"/>
      <c r="E239" s="66"/>
      <c r="F239" s="66"/>
      <c r="G239" s="66"/>
      <c r="H239" s="66"/>
      <c r="I239" s="66"/>
      <c r="J239" s="66"/>
      <c r="K239" s="66"/>
      <c r="L239" s="66"/>
      <c r="M239" s="66"/>
    </row>
    <row r="240" spans="1:13">
      <c r="A240" s="106" t="s">
        <v>69</v>
      </c>
      <c r="B240" s="20" t="s">
        <v>13</v>
      </c>
      <c r="C240" s="21">
        <f>C241</f>
        <v>-65</v>
      </c>
      <c r="D240" s="66"/>
      <c r="E240" s="66"/>
      <c r="F240" s="66"/>
      <c r="G240" s="66"/>
      <c r="H240" s="66"/>
      <c r="I240" s="66"/>
      <c r="J240" s="66"/>
      <c r="K240" s="66"/>
      <c r="L240" s="66"/>
      <c r="M240" s="66"/>
    </row>
    <row r="241" spans="1:13">
      <c r="A241" s="30"/>
      <c r="B241" s="23" t="s">
        <v>14</v>
      </c>
      <c r="C241" s="21">
        <v>-65</v>
      </c>
      <c r="D241" s="66"/>
      <c r="E241" s="66"/>
      <c r="F241" s="66"/>
      <c r="G241" s="66"/>
      <c r="H241" s="66"/>
      <c r="I241" s="66"/>
      <c r="J241" s="66"/>
      <c r="K241" s="66"/>
      <c r="L241" s="66"/>
      <c r="M241" s="66"/>
    </row>
    <row r="242" spans="1:13" s="105" customFormat="1" ht="12.75">
      <c r="A242" s="107" t="s">
        <v>70</v>
      </c>
      <c r="B242" s="76" t="s">
        <v>13</v>
      </c>
      <c r="C242" s="77">
        <f>C243</f>
        <v>-5</v>
      </c>
    </row>
    <row r="243" spans="1:13" s="105" customFormat="1" ht="12.75">
      <c r="A243" s="78"/>
      <c r="B243" s="79" t="s">
        <v>14</v>
      </c>
      <c r="C243" s="77">
        <f>C245</f>
        <v>-5</v>
      </c>
    </row>
    <row r="244" spans="1:13">
      <c r="A244" s="108" t="s">
        <v>71</v>
      </c>
      <c r="B244" s="20" t="s">
        <v>13</v>
      </c>
      <c r="C244" s="21">
        <f>C245</f>
        <v>-5</v>
      </c>
      <c r="D244" s="66"/>
      <c r="E244" s="66"/>
      <c r="F244" s="66"/>
      <c r="G244" s="66"/>
      <c r="H244" s="66"/>
      <c r="I244" s="66"/>
      <c r="J244" s="66"/>
      <c r="K244" s="66"/>
      <c r="L244" s="66"/>
      <c r="M244" s="66"/>
    </row>
    <row r="245" spans="1:13">
      <c r="A245" s="30"/>
      <c r="B245" s="23" t="s">
        <v>14</v>
      </c>
      <c r="C245" s="21">
        <v>-5</v>
      </c>
      <c r="D245" s="66"/>
      <c r="E245" s="66"/>
      <c r="F245" s="66"/>
      <c r="G245" s="66"/>
      <c r="H245" s="66"/>
      <c r="I245" s="66"/>
      <c r="J245" s="66"/>
      <c r="K245" s="66"/>
      <c r="L245" s="66"/>
      <c r="M245" s="66"/>
    </row>
    <row r="246" spans="1:13">
      <c r="A246" s="103" t="s">
        <v>72</v>
      </c>
      <c r="B246" s="20" t="s">
        <v>13</v>
      </c>
      <c r="C246" s="21">
        <f>C247</f>
        <v>5</v>
      </c>
    </row>
    <row r="247" spans="1:13">
      <c r="A247" s="30"/>
      <c r="B247" s="23" t="s">
        <v>14</v>
      </c>
      <c r="C247" s="21">
        <f>C249</f>
        <v>5</v>
      </c>
    </row>
    <row r="248" spans="1:13">
      <c r="A248" s="107" t="s">
        <v>70</v>
      </c>
      <c r="B248" s="20" t="s">
        <v>13</v>
      </c>
      <c r="C248" s="21">
        <f>C249</f>
        <v>5</v>
      </c>
    </row>
    <row r="249" spans="1:13">
      <c r="A249" s="78"/>
      <c r="B249" s="23" t="s">
        <v>14</v>
      </c>
      <c r="C249" s="21">
        <f>C251</f>
        <v>5</v>
      </c>
    </row>
    <row r="250" spans="1:13">
      <c r="A250" s="109" t="s">
        <v>73</v>
      </c>
      <c r="B250" s="20" t="s">
        <v>13</v>
      </c>
      <c r="C250" s="21">
        <f>C251</f>
        <v>5</v>
      </c>
    </row>
    <row r="251" spans="1:13">
      <c r="A251" s="78"/>
      <c r="B251" s="23" t="s">
        <v>14</v>
      </c>
      <c r="C251" s="21">
        <v>5</v>
      </c>
    </row>
    <row r="252" spans="1:13">
      <c r="A252" s="166" t="s">
        <v>74</v>
      </c>
      <c r="B252" s="166"/>
      <c r="C252" s="166"/>
    </row>
    <row r="253" spans="1:13">
      <c r="A253" s="52" t="s">
        <v>30</v>
      </c>
      <c r="B253" s="29" t="s">
        <v>13</v>
      </c>
      <c r="C253" s="21">
        <f>C254</f>
        <v>150</v>
      </c>
    </row>
    <row r="254" spans="1:13">
      <c r="A254" s="32" t="s">
        <v>31</v>
      </c>
      <c r="B254" s="27" t="s">
        <v>14</v>
      </c>
      <c r="C254" s="21">
        <f>C256+C274</f>
        <v>150</v>
      </c>
    </row>
    <row r="255" spans="1:13" s="105" customFormat="1" ht="12.75">
      <c r="A255" s="110" t="s">
        <v>27</v>
      </c>
      <c r="B255" s="76" t="s">
        <v>13</v>
      </c>
      <c r="C255" s="77">
        <f>C257</f>
        <v>0</v>
      </c>
    </row>
    <row r="256" spans="1:13" s="105" customFormat="1" ht="12.75">
      <c r="A256" s="78" t="s">
        <v>75</v>
      </c>
      <c r="B256" s="79" t="s">
        <v>14</v>
      </c>
      <c r="C256" s="77">
        <f>C258</f>
        <v>0</v>
      </c>
    </row>
    <row r="257" spans="1:10">
      <c r="A257" s="24" t="s">
        <v>17</v>
      </c>
      <c r="B257" s="25" t="s">
        <v>13</v>
      </c>
      <c r="C257" s="21">
        <f>C259</f>
        <v>0</v>
      </c>
    </row>
    <row r="258" spans="1:10">
      <c r="A258" s="26"/>
      <c r="B258" s="27" t="s">
        <v>14</v>
      </c>
      <c r="C258" s="21">
        <f>C260</f>
        <v>0</v>
      </c>
    </row>
    <row r="259" spans="1:10">
      <c r="A259" s="52" t="s">
        <v>18</v>
      </c>
      <c r="B259" s="29" t="s">
        <v>13</v>
      </c>
      <c r="C259" s="21">
        <f>C260</f>
        <v>0</v>
      </c>
    </row>
    <row r="260" spans="1:10">
      <c r="A260" s="30"/>
      <c r="B260" s="27" t="s">
        <v>14</v>
      </c>
      <c r="C260" s="21">
        <f>C262+C268</f>
        <v>0</v>
      </c>
    </row>
    <row r="261" spans="1:10" s="105" customFormat="1" ht="12.75">
      <c r="A261" s="111" t="s">
        <v>20</v>
      </c>
      <c r="B261" s="76" t="s">
        <v>13</v>
      </c>
      <c r="C261" s="77">
        <f>C262</f>
        <v>-5</v>
      </c>
    </row>
    <row r="262" spans="1:10" s="105" customFormat="1" ht="12.75">
      <c r="A262" s="78"/>
      <c r="B262" s="79" t="s">
        <v>14</v>
      </c>
      <c r="C262" s="77">
        <f>C264</f>
        <v>-5</v>
      </c>
    </row>
    <row r="263" spans="1:10" s="115" customFormat="1" ht="12.75">
      <c r="A263" s="112" t="s">
        <v>76</v>
      </c>
      <c r="B263" s="113" t="s">
        <v>13</v>
      </c>
      <c r="C263" s="92">
        <f>C264</f>
        <v>-5</v>
      </c>
      <c r="D263" s="114"/>
      <c r="E263" s="114"/>
      <c r="F263" s="114"/>
      <c r="G263" s="114"/>
      <c r="H263" s="114"/>
      <c r="I263" s="114"/>
      <c r="J263" s="114"/>
    </row>
    <row r="264" spans="1:10" s="115" customFormat="1" ht="12.75">
      <c r="A264" s="116"/>
      <c r="B264" s="117" t="s">
        <v>14</v>
      </c>
      <c r="C264" s="92">
        <f>C266</f>
        <v>-5</v>
      </c>
      <c r="D264" s="114"/>
      <c r="E264" s="114"/>
      <c r="F264" s="114"/>
      <c r="G264" s="114"/>
      <c r="H264" s="114"/>
      <c r="I264" s="114"/>
      <c r="J264" s="114"/>
    </row>
    <row r="265" spans="1:10" s="120" customFormat="1">
      <c r="A265" s="118" t="s">
        <v>77</v>
      </c>
      <c r="B265" s="20" t="s">
        <v>13</v>
      </c>
      <c r="C265" s="53">
        <f>C266</f>
        <v>-5</v>
      </c>
      <c r="D265" s="56"/>
      <c r="E265" s="83"/>
      <c r="F265" s="56"/>
      <c r="G265" s="56"/>
      <c r="H265" s="56"/>
      <c r="I265" s="56"/>
      <c r="J265" s="119"/>
    </row>
    <row r="266" spans="1:10" s="120" customFormat="1">
      <c r="A266" s="30"/>
      <c r="B266" s="23" t="s">
        <v>14</v>
      </c>
      <c r="C266" s="53">
        <f>-5</f>
        <v>-5</v>
      </c>
      <c r="D266" s="56"/>
      <c r="E266" s="83"/>
      <c r="F266" s="56"/>
      <c r="G266" s="56"/>
      <c r="H266" s="56"/>
      <c r="I266" s="56"/>
      <c r="J266" s="119"/>
    </row>
    <row r="267" spans="1:10" s="105" customFormat="1" ht="12.75">
      <c r="A267" s="111" t="s">
        <v>78</v>
      </c>
      <c r="B267" s="76" t="s">
        <v>13</v>
      </c>
      <c r="C267" s="77">
        <f>C268</f>
        <v>5</v>
      </c>
    </row>
    <row r="268" spans="1:10" s="105" customFormat="1" ht="12.75">
      <c r="A268" s="78"/>
      <c r="B268" s="79" t="s">
        <v>14</v>
      </c>
      <c r="C268" s="77">
        <f>C270</f>
        <v>5</v>
      </c>
    </row>
    <row r="269" spans="1:10" s="115" customFormat="1" ht="12.75">
      <c r="A269" s="112" t="s">
        <v>76</v>
      </c>
      <c r="B269" s="113" t="s">
        <v>13</v>
      </c>
      <c r="C269" s="92">
        <f>C270</f>
        <v>5</v>
      </c>
      <c r="D269" s="114"/>
      <c r="E269" s="114"/>
      <c r="F269" s="114"/>
      <c r="G269" s="114"/>
      <c r="H269" s="114"/>
      <c r="I269" s="114"/>
      <c r="J269" s="114"/>
    </row>
    <row r="270" spans="1:10" s="115" customFormat="1" ht="12.75">
      <c r="A270" s="116"/>
      <c r="B270" s="117" t="s">
        <v>14</v>
      </c>
      <c r="C270" s="92">
        <f>C272</f>
        <v>5</v>
      </c>
      <c r="D270" s="114"/>
      <c r="E270" s="114"/>
      <c r="F270" s="114"/>
      <c r="G270" s="114"/>
      <c r="H270" s="114"/>
      <c r="I270" s="114"/>
      <c r="J270" s="114"/>
    </row>
    <row r="271" spans="1:10" s="120" customFormat="1">
      <c r="A271" s="28" t="s">
        <v>79</v>
      </c>
      <c r="B271" s="20" t="s">
        <v>13</v>
      </c>
      <c r="C271" s="53">
        <f>C272</f>
        <v>5</v>
      </c>
      <c r="D271" s="56"/>
      <c r="E271" s="83"/>
      <c r="F271" s="56"/>
      <c r="G271" s="56"/>
      <c r="H271" s="56"/>
      <c r="I271" s="56"/>
      <c r="J271" s="119"/>
    </row>
    <row r="272" spans="1:10" s="120" customFormat="1">
      <c r="A272" s="30"/>
      <c r="B272" s="23" t="s">
        <v>14</v>
      </c>
      <c r="C272" s="53">
        <v>5</v>
      </c>
      <c r="D272" s="56"/>
      <c r="E272" s="83"/>
      <c r="F272" s="56"/>
      <c r="G272" s="56"/>
      <c r="H272" s="56"/>
      <c r="I272" s="56"/>
      <c r="J272" s="119"/>
    </row>
    <row r="273" spans="1:9">
      <c r="A273" s="19" t="s">
        <v>24</v>
      </c>
      <c r="B273" s="20" t="s">
        <v>13</v>
      </c>
      <c r="C273" s="21">
        <f>C274</f>
        <v>150</v>
      </c>
    </row>
    <row r="274" spans="1:9">
      <c r="A274" s="22" t="s">
        <v>16</v>
      </c>
      <c r="B274" s="23" t="s">
        <v>14</v>
      </c>
      <c r="C274" s="21">
        <f>C276</f>
        <v>150</v>
      </c>
    </row>
    <row r="275" spans="1:9">
      <c r="A275" s="24" t="s">
        <v>17</v>
      </c>
      <c r="B275" s="25" t="s">
        <v>13</v>
      </c>
      <c r="C275" s="21">
        <f>C276</f>
        <v>150</v>
      </c>
    </row>
    <row r="276" spans="1:9">
      <c r="A276" s="26"/>
      <c r="B276" s="27" t="s">
        <v>14</v>
      </c>
      <c r="C276" s="21">
        <f>C278</f>
        <v>150</v>
      </c>
    </row>
    <row r="277" spans="1:9">
      <c r="A277" s="28" t="s">
        <v>18</v>
      </c>
      <c r="B277" s="51" t="s">
        <v>13</v>
      </c>
      <c r="C277" s="21">
        <f>C278</f>
        <v>150</v>
      </c>
    </row>
    <row r="278" spans="1:9">
      <c r="A278" s="33"/>
      <c r="B278" s="51" t="s">
        <v>14</v>
      </c>
      <c r="C278" s="81">
        <f>C280</f>
        <v>150</v>
      </c>
    </row>
    <row r="279" spans="1:9">
      <c r="A279" s="62" t="s">
        <v>20</v>
      </c>
      <c r="B279" s="20" t="s">
        <v>13</v>
      </c>
      <c r="C279" s="21">
        <f>C280</f>
        <v>150</v>
      </c>
    </row>
    <row r="280" spans="1:9">
      <c r="A280" s="30"/>
      <c r="B280" s="23" t="s">
        <v>14</v>
      </c>
      <c r="C280" s="21">
        <f>C284+C286+C288+C290</f>
        <v>150</v>
      </c>
    </row>
    <row r="281" spans="1:9">
      <c r="A281" s="103" t="s">
        <v>80</v>
      </c>
      <c r="B281" s="20" t="s">
        <v>13</v>
      </c>
      <c r="C281" s="21">
        <f>C282</f>
        <v>150</v>
      </c>
    </row>
    <row r="282" spans="1:9">
      <c r="A282" s="30"/>
      <c r="B282" s="23" t="s">
        <v>14</v>
      </c>
      <c r="C282" s="21">
        <f>C290+C288+C286+C284</f>
        <v>150</v>
      </c>
    </row>
    <row r="283" spans="1:9">
      <c r="A283" s="62" t="s">
        <v>81</v>
      </c>
      <c r="B283" s="20" t="s">
        <v>13</v>
      </c>
      <c r="C283" s="21">
        <f>C284</f>
        <v>65</v>
      </c>
    </row>
    <row r="284" spans="1:9">
      <c r="A284" s="30"/>
      <c r="B284" s="23" t="s">
        <v>14</v>
      </c>
      <c r="C284" s="21">
        <v>65</v>
      </c>
    </row>
    <row r="285" spans="1:9">
      <c r="A285" s="121" t="s">
        <v>82</v>
      </c>
      <c r="B285" s="20" t="s">
        <v>13</v>
      </c>
      <c r="C285" s="21">
        <f>C286</f>
        <v>70</v>
      </c>
      <c r="D285" s="83"/>
      <c r="E285" s="83"/>
      <c r="F285" s="83"/>
      <c r="G285" s="83"/>
      <c r="H285" s="83"/>
      <c r="I285" s="83"/>
    </row>
    <row r="286" spans="1:9">
      <c r="A286" s="32"/>
      <c r="B286" s="23" t="s">
        <v>14</v>
      </c>
      <c r="C286" s="21">
        <v>70</v>
      </c>
      <c r="D286" s="83"/>
      <c r="E286" s="83"/>
      <c r="F286" s="83"/>
      <c r="G286" s="83"/>
      <c r="H286" s="83"/>
      <c r="I286" s="83"/>
    </row>
    <row r="287" spans="1:9">
      <c r="A287" s="122" t="s">
        <v>83</v>
      </c>
      <c r="B287" s="25" t="s">
        <v>13</v>
      </c>
      <c r="C287" s="21">
        <f>C288</f>
        <v>10</v>
      </c>
      <c r="D287" s="83"/>
      <c r="E287" s="83"/>
      <c r="F287" s="83"/>
      <c r="G287" s="83"/>
      <c r="H287" s="83"/>
      <c r="I287" s="83"/>
    </row>
    <row r="288" spans="1:9">
      <c r="A288" s="123"/>
      <c r="B288" s="27" t="s">
        <v>14</v>
      </c>
      <c r="C288" s="21">
        <v>10</v>
      </c>
      <c r="D288" s="83"/>
      <c r="E288" s="83"/>
      <c r="F288" s="83"/>
      <c r="G288" s="83"/>
      <c r="H288" s="83"/>
      <c r="I288" s="83"/>
    </row>
    <row r="289" spans="1:9">
      <c r="A289" s="28" t="s">
        <v>84</v>
      </c>
      <c r="B289" s="124" t="s">
        <v>13</v>
      </c>
      <c r="C289" s="21">
        <f>C290</f>
        <v>5</v>
      </c>
      <c r="D289" s="83"/>
      <c r="E289" s="83"/>
      <c r="F289" s="83"/>
      <c r="G289" s="83"/>
      <c r="H289" s="83"/>
      <c r="I289" s="83"/>
    </row>
    <row r="290" spans="1:9">
      <c r="A290" s="30"/>
      <c r="B290" s="125" t="s">
        <v>14</v>
      </c>
      <c r="C290" s="21">
        <v>5</v>
      </c>
      <c r="D290" s="83"/>
      <c r="E290" s="83"/>
      <c r="F290" s="83"/>
      <c r="G290" s="83"/>
      <c r="H290" s="83"/>
      <c r="I290" s="83"/>
    </row>
    <row r="291" spans="1:9">
      <c r="A291" s="42" t="s">
        <v>43</v>
      </c>
      <c r="B291" s="43"/>
      <c r="C291" s="44"/>
      <c r="D291" s="64"/>
      <c r="E291" s="64"/>
      <c r="F291" s="64"/>
      <c r="G291" s="64"/>
      <c r="H291" s="64"/>
      <c r="I291" s="64"/>
    </row>
    <row r="292" spans="1:9">
      <c r="A292" s="52" t="s">
        <v>30</v>
      </c>
      <c r="B292" s="82" t="s">
        <v>13</v>
      </c>
      <c r="C292" s="21">
        <f>C293</f>
        <v>-20</v>
      </c>
      <c r="D292" s="83"/>
      <c r="E292" s="83"/>
      <c r="F292" s="83"/>
      <c r="G292" s="83"/>
      <c r="H292" s="83"/>
      <c r="I292" s="83"/>
    </row>
    <row r="293" spans="1:9">
      <c r="A293" s="32" t="s">
        <v>31</v>
      </c>
      <c r="B293" s="84" t="s">
        <v>14</v>
      </c>
      <c r="C293" s="21">
        <f>C295</f>
        <v>-20</v>
      </c>
      <c r="D293" s="83"/>
      <c r="E293" s="83"/>
      <c r="F293" s="83"/>
      <c r="G293" s="83"/>
      <c r="H293" s="83"/>
      <c r="I293" s="83"/>
    </row>
    <row r="294" spans="1:9">
      <c r="A294" s="85" t="s">
        <v>44</v>
      </c>
      <c r="B294" s="86" t="s">
        <v>13</v>
      </c>
      <c r="C294" s="21">
        <f>C295</f>
        <v>-20</v>
      </c>
      <c r="D294" s="83"/>
      <c r="E294" s="83"/>
      <c r="F294" s="83"/>
      <c r="G294" s="83"/>
      <c r="H294" s="83"/>
      <c r="I294" s="83"/>
    </row>
    <row r="295" spans="1:9">
      <c r="A295" s="32" t="s">
        <v>45</v>
      </c>
      <c r="B295" s="87" t="s">
        <v>14</v>
      </c>
      <c r="C295" s="21">
        <f>C297</f>
        <v>-20</v>
      </c>
      <c r="D295" s="83"/>
      <c r="E295" s="83"/>
      <c r="F295" s="83"/>
      <c r="G295" s="83"/>
      <c r="H295" s="83"/>
      <c r="I295" s="83"/>
    </row>
    <row r="296" spans="1:9">
      <c r="A296" s="24" t="s">
        <v>17</v>
      </c>
      <c r="B296" s="88" t="s">
        <v>13</v>
      </c>
      <c r="C296" s="21">
        <f>C297</f>
        <v>-20</v>
      </c>
      <c r="D296" s="83"/>
      <c r="E296" s="83"/>
      <c r="F296" s="83"/>
      <c r="G296" s="83"/>
      <c r="H296" s="83"/>
      <c r="I296" s="83"/>
    </row>
    <row r="297" spans="1:9">
      <c r="A297" s="26"/>
      <c r="B297" s="84" t="s">
        <v>14</v>
      </c>
      <c r="C297" s="21">
        <f>C299</f>
        <v>-20</v>
      </c>
      <c r="D297" s="83"/>
      <c r="E297" s="83"/>
      <c r="F297" s="83"/>
      <c r="G297" s="83"/>
      <c r="H297" s="83"/>
      <c r="I297" s="83"/>
    </row>
    <row r="298" spans="1:9">
      <c r="A298" s="28" t="s">
        <v>18</v>
      </c>
      <c r="B298" s="89" t="s">
        <v>13</v>
      </c>
      <c r="C298" s="21">
        <f>C299</f>
        <v>-20</v>
      </c>
      <c r="D298" s="83"/>
      <c r="E298" s="83"/>
      <c r="F298" s="83"/>
      <c r="G298" s="83"/>
      <c r="H298" s="83"/>
      <c r="I298" s="83"/>
    </row>
    <row r="299" spans="1:9">
      <c r="A299" s="30"/>
      <c r="B299" s="90" t="s">
        <v>14</v>
      </c>
      <c r="C299" s="21">
        <f>C301</f>
        <v>-20</v>
      </c>
      <c r="D299" s="83"/>
      <c r="E299" s="83"/>
      <c r="F299" s="83"/>
      <c r="G299" s="83"/>
      <c r="H299" s="83"/>
      <c r="I299" s="83"/>
    </row>
    <row r="300" spans="1:9" s="94" customFormat="1" ht="12.75">
      <c r="A300" s="62" t="s">
        <v>20</v>
      </c>
      <c r="B300" s="91" t="s">
        <v>13</v>
      </c>
      <c r="C300" s="92">
        <f>C301</f>
        <v>-20</v>
      </c>
      <c r="D300" s="93"/>
      <c r="E300" s="93"/>
      <c r="F300" s="93"/>
      <c r="G300" s="93"/>
      <c r="H300" s="93"/>
      <c r="I300" s="93"/>
    </row>
    <row r="301" spans="1:9" s="94" customFormat="1" ht="12.75">
      <c r="A301" s="95"/>
      <c r="B301" s="96" t="s">
        <v>14</v>
      </c>
      <c r="C301" s="92">
        <f>C303</f>
        <v>-20</v>
      </c>
      <c r="D301" s="93"/>
      <c r="E301" s="93"/>
      <c r="F301" s="93"/>
      <c r="G301" s="93"/>
      <c r="H301" s="93"/>
      <c r="I301" s="93"/>
    </row>
    <row r="302" spans="1:9" s="94" customFormat="1" ht="12.75">
      <c r="A302" s="97" t="s">
        <v>46</v>
      </c>
      <c r="B302" s="91" t="s">
        <v>13</v>
      </c>
      <c r="C302" s="92">
        <f>C303</f>
        <v>-20</v>
      </c>
      <c r="D302" s="93"/>
      <c r="E302" s="93"/>
      <c r="F302" s="93"/>
      <c r="G302" s="93"/>
      <c r="H302" s="93"/>
      <c r="I302" s="93"/>
    </row>
    <row r="303" spans="1:9" s="94" customFormat="1" ht="12.75">
      <c r="A303" s="95"/>
      <c r="B303" s="96" t="s">
        <v>14</v>
      </c>
      <c r="C303" s="92">
        <f>C305+C307</f>
        <v>-20</v>
      </c>
      <c r="D303" s="93"/>
      <c r="E303" s="93"/>
      <c r="F303" s="93"/>
      <c r="G303" s="93"/>
      <c r="H303" s="93"/>
      <c r="I303" s="93"/>
    </row>
    <row r="304" spans="1:9">
      <c r="A304" s="33" t="s">
        <v>85</v>
      </c>
      <c r="B304" s="86" t="s">
        <v>13</v>
      </c>
      <c r="C304" s="21">
        <f>C305</f>
        <v>-29</v>
      </c>
      <c r="D304" s="66"/>
      <c r="E304" s="66"/>
      <c r="F304" s="66"/>
      <c r="G304" s="66"/>
      <c r="H304" s="66"/>
      <c r="I304" s="66"/>
    </row>
    <row r="305" spans="1:9">
      <c r="A305" s="22"/>
      <c r="B305" s="87" t="s">
        <v>14</v>
      </c>
      <c r="C305" s="21">
        <v>-29</v>
      </c>
      <c r="D305" s="66"/>
      <c r="E305" s="66"/>
      <c r="F305" s="66"/>
      <c r="G305" s="66"/>
      <c r="H305" s="66"/>
      <c r="I305" s="66"/>
    </row>
    <row r="306" spans="1:9">
      <c r="A306" s="33" t="s">
        <v>86</v>
      </c>
      <c r="B306" s="86" t="s">
        <v>13</v>
      </c>
      <c r="C306" s="21">
        <f>C307</f>
        <v>9</v>
      </c>
      <c r="D306" s="66"/>
      <c r="E306" s="66"/>
      <c r="F306" s="66"/>
      <c r="G306" s="66"/>
      <c r="H306" s="66"/>
      <c r="I306" s="66"/>
    </row>
    <row r="307" spans="1:9">
      <c r="A307" s="22"/>
      <c r="B307" s="87" t="s">
        <v>14</v>
      </c>
      <c r="C307" s="21">
        <v>9</v>
      </c>
      <c r="D307" s="66"/>
      <c r="E307" s="66"/>
      <c r="F307" s="66"/>
      <c r="G307" s="66"/>
      <c r="H307" s="66"/>
      <c r="I307" s="66"/>
    </row>
    <row r="308" spans="1:9">
      <c r="A308" s="167" t="s">
        <v>87</v>
      </c>
      <c r="B308" s="167"/>
      <c r="C308" s="167"/>
    </row>
    <row r="309" spans="1:9">
      <c r="A309" s="168" t="s">
        <v>30</v>
      </c>
      <c r="B309" s="168"/>
      <c r="C309" s="168"/>
    </row>
    <row r="310" spans="1:9">
      <c r="A310" s="126" t="s">
        <v>38</v>
      </c>
      <c r="B310" s="25" t="s">
        <v>13</v>
      </c>
      <c r="C310" s="21">
        <f>C311</f>
        <v>191</v>
      </c>
    </row>
    <row r="311" spans="1:9" ht="15.75" thickBot="1">
      <c r="A311" s="127"/>
      <c r="B311" s="128" t="s">
        <v>14</v>
      </c>
      <c r="C311" s="21">
        <f>C313+C321</f>
        <v>191</v>
      </c>
    </row>
    <row r="312" spans="1:9">
      <c r="A312" s="129" t="s">
        <v>27</v>
      </c>
      <c r="B312" s="25" t="s">
        <v>13</v>
      </c>
      <c r="C312" s="21">
        <f>C313</f>
        <v>0</v>
      </c>
    </row>
    <row r="313" spans="1:9">
      <c r="A313" s="30" t="s">
        <v>88</v>
      </c>
      <c r="B313" s="27" t="s">
        <v>14</v>
      </c>
      <c r="C313" s="21">
        <f>C315</f>
        <v>0</v>
      </c>
    </row>
    <row r="314" spans="1:9">
      <c r="A314" s="24" t="s">
        <v>17</v>
      </c>
      <c r="B314" s="25" t="s">
        <v>13</v>
      </c>
      <c r="C314" s="21">
        <f>C315</f>
        <v>0</v>
      </c>
    </row>
    <row r="315" spans="1:9">
      <c r="A315" s="26"/>
      <c r="B315" s="27" t="s">
        <v>14</v>
      </c>
      <c r="C315" s="21">
        <f>C317</f>
        <v>0</v>
      </c>
    </row>
    <row r="316" spans="1:9">
      <c r="A316" s="130" t="s">
        <v>89</v>
      </c>
      <c r="B316" s="25" t="s">
        <v>13</v>
      </c>
      <c r="C316" s="21">
        <f>C317</f>
        <v>0</v>
      </c>
    </row>
    <row r="317" spans="1:9">
      <c r="A317" s="30"/>
      <c r="B317" s="27" t="s">
        <v>14</v>
      </c>
      <c r="C317" s="21">
        <f>C319</f>
        <v>0</v>
      </c>
    </row>
    <row r="318" spans="1:9">
      <c r="A318" s="33" t="s">
        <v>22</v>
      </c>
      <c r="B318" s="25" t="s">
        <v>13</v>
      </c>
      <c r="C318" s="21">
        <f>C319</f>
        <v>0</v>
      </c>
    </row>
    <row r="319" spans="1:9">
      <c r="A319" s="30"/>
      <c r="B319" s="27" t="s">
        <v>14</v>
      </c>
      <c r="C319" s="21">
        <f>0</f>
        <v>0</v>
      </c>
    </row>
    <row r="320" spans="1:9">
      <c r="A320" s="131" t="s">
        <v>24</v>
      </c>
      <c r="B320" s="86" t="s">
        <v>13</v>
      </c>
      <c r="C320" s="21">
        <f>C321</f>
        <v>191</v>
      </c>
    </row>
    <row r="321" spans="1:3">
      <c r="A321" s="37" t="s">
        <v>16</v>
      </c>
      <c r="B321" s="87" t="s">
        <v>14</v>
      </c>
      <c r="C321" s="21">
        <f>C323</f>
        <v>191</v>
      </c>
    </row>
    <row r="322" spans="1:3">
      <c r="A322" s="24" t="s">
        <v>17</v>
      </c>
      <c r="B322" s="25" t="s">
        <v>13</v>
      </c>
      <c r="C322" s="21">
        <f>C323</f>
        <v>191</v>
      </c>
    </row>
    <row r="323" spans="1:3">
      <c r="A323" s="26"/>
      <c r="B323" s="27" t="s">
        <v>14</v>
      </c>
      <c r="C323" s="21">
        <f>C325</f>
        <v>191</v>
      </c>
    </row>
    <row r="324" spans="1:3">
      <c r="A324" s="132" t="s">
        <v>89</v>
      </c>
      <c r="B324" s="86" t="s">
        <v>13</v>
      </c>
      <c r="C324" s="21">
        <f>C325</f>
        <v>191</v>
      </c>
    </row>
    <row r="325" spans="1:3">
      <c r="A325" s="133"/>
      <c r="B325" s="87" t="s">
        <v>14</v>
      </c>
      <c r="C325" s="21">
        <f>C327</f>
        <v>191</v>
      </c>
    </row>
    <row r="326" spans="1:3">
      <c r="A326" s="134" t="s">
        <v>22</v>
      </c>
      <c r="B326" s="86" t="s">
        <v>13</v>
      </c>
      <c r="C326" s="21">
        <f>C327</f>
        <v>191</v>
      </c>
    </row>
    <row r="327" spans="1:3">
      <c r="A327" s="22"/>
      <c r="B327" s="87" t="s">
        <v>14</v>
      </c>
      <c r="C327" s="21">
        <f>C338</f>
        <v>191</v>
      </c>
    </row>
    <row r="328" spans="1:3">
      <c r="A328" s="169" t="s">
        <v>51</v>
      </c>
      <c r="B328" s="170"/>
      <c r="C328" s="170"/>
    </row>
    <row r="329" spans="1:3">
      <c r="A329" s="52" t="s">
        <v>30</v>
      </c>
      <c r="B329" s="29" t="s">
        <v>13</v>
      </c>
      <c r="C329" s="21">
        <f>C330</f>
        <v>191</v>
      </c>
    </row>
    <row r="330" spans="1:3">
      <c r="A330" s="32" t="s">
        <v>31</v>
      </c>
      <c r="B330" s="27" t="s">
        <v>14</v>
      </c>
      <c r="C330" s="21">
        <f>C332</f>
        <v>191</v>
      </c>
    </row>
    <row r="331" spans="1:3">
      <c r="A331" s="129" t="s">
        <v>90</v>
      </c>
      <c r="B331" s="20" t="s">
        <v>13</v>
      </c>
      <c r="C331" s="21">
        <f>C332</f>
        <v>191</v>
      </c>
    </row>
    <row r="332" spans="1:3">
      <c r="A332" s="30" t="s">
        <v>88</v>
      </c>
      <c r="B332" s="23" t="s">
        <v>14</v>
      </c>
      <c r="C332" s="21">
        <f>C334</f>
        <v>191</v>
      </c>
    </row>
    <row r="333" spans="1:3">
      <c r="A333" s="24" t="s">
        <v>17</v>
      </c>
      <c r="B333" s="25" t="s">
        <v>13</v>
      </c>
      <c r="C333" s="21">
        <f>C334</f>
        <v>191</v>
      </c>
    </row>
    <row r="334" spans="1:3">
      <c r="A334" s="26"/>
      <c r="B334" s="27" t="s">
        <v>14</v>
      </c>
      <c r="C334" s="21">
        <f>C336</f>
        <v>191</v>
      </c>
    </row>
    <row r="335" spans="1:3">
      <c r="A335" s="130" t="s">
        <v>89</v>
      </c>
      <c r="B335" s="25" t="s">
        <v>13</v>
      </c>
      <c r="C335" s="21">
        <f>C336</f>
        <v>191</v>
      </c>
    </row>
    <row r="336" spans="1:3">
      <c r="A336" s="22"/>
      <c r="B336" s="27" t="s">
        <v>14</v>
      </c>
      <c r="C336" s="21">
        <f>C338</f>
        <v>191</v>
      </c>
    </row>
    <row r="337" spans="1:11" s="105" customFormat="1" ht="12.75">
      <c r="A337" s="135" t="s">
        <v>22</v>
      </c>
      <c r="B337" s="76" t="s">
        <v>13</v>
      </c>
      <c r="C337" s="77">
        <f>C338</f>
        <v>191</v>
      </c>
    </row>
    <row r="338" spans="1:11" s="105" customFormat="1" ht="12.75">
      <c r="A338" s="136"/>
      <c r="B338" s="137" t="s">
        <v>14</v>
      </c>
      <c r="C338" s="77">
        <f>C340+C344</f>
        <v>191</v>
      </c>
    </row>
    <row r="339" spans="1:11" s="94" customFormat="1" ht="12.75">
      <c r="A339" s="104" t="s">
        <v>91</v>
      </c>
      <c r="B339" s="138" t="s">
        <v>13</v>
      </c>
      <c r="C339" s="92">
        <f>C340</f>
        <v>65</v>
      </c>
    </row>
    <row r="340" spans="1:11" s="94" customFormat="1" ht="12.75">
      <c r="A340" s="136"/>
      <c r="B340" s="137" t="s">
        <v>14</v>
      </c>
      <c r="C340" s="92">
        <f>C342</f>
        <v>65</v>
      </c>
    </row>
    <row r="341" spans="1:11" s="120" customFormat="1" ht="26.25">
      <c r="A341" s="139" t="s">
        <v>92</v>
      </c>
      <c r="B341" s="140" t="s">
        <v>13</v>
      </c>
      <c r="C341" s="73">
        <f>C342</f>
        <v>65</v>
      </c>
    </row>
    <row r="342" spans="1:11" s="120" customFormat="1">
      <c r="A342" s="141"/>
      <c r="B342" s="142" t="s">
        <v>14</v>
      </c>
      <c r="C342" s="73">
        <v>65</v>
      </c>
    </row>
    <row r="343" spans="1:11" s="94" customFormat="1" ht="12.75">
      <c r="A343" s="104" t="s">
        <v>93</v>
      </c>
      <c r="B343" s="138" t="s">
        <v>13</v>
      </c>
      <c r="C343" s="92">
        <f>C344</f>
        <v>126</v>
      </c>
    </row>
    <row r="344" spans="1:11" s="94" customFormat="1" ht="12.75">
      <c r="A344" s="136"/>
      <c r="B344" s="137" t="s">
        <v>14</v>
      </c>
      <c r="C344" s="92">
        <f>C346</f>
        <v>126</v>
      </c>
    </row>
    <row r="345" spans="1:11" s="120" customFormat="1">
      <c r="A345" s="139" t="s">
        <v>94</v>
      </c>
      <c r="B345" s="140" t="s">
        <v>13</v>
      </c>
      <c r="C345" s="73">
        <f>C346</f>
        <v>126</v>
      </c>
    </row>
    <row r="346" spans="1:11" s="120" customFormat="1">
      <c r="A346" s="141"/>
      <c r="B346" s="142" t="s">
        <v>14</v>
      </c>
      <c r="C346" s="73">
        <v>126</v>
      </c>
    </row>
    <row r="347" spans="1:11">
      <c r="A347" s="143" t="s">
        <v>95</v>
      </c>
      <c r="B347" s="144"/>
      <c r="C347" s="145"/>
      <c r="D347" s="146"/>
      <c r="E347" s="146"/>
      <c r="F347" s="146"/>
      <c r="G347" s="146"/>
      <c r="H347" s="146"/>
      <c r="I347" s="146"/>
      <c r="J347" s="66"/>
      <c r="K347" s="65"/>
    </row>
    <row r="348" spans="1:11">
      <c r="A348" s="147" t="s">
        <v>30</v>
      </c>
      <c r="B348" s="171" t="s">
        <v>13</v>
      </c>
      <c r="C348" s="173">
        <f>C350</f>
        <v>-122</v>
      </c>
      <c r="D348" s="146"/>
      <c r="E348" s="146"/>
      <c r="F348" s="146"/>
      <c r="G348" s="146"/>
      <c r="H348" s="146"/>
      <c r="I348" s="148"/>
    </row>
    <row r="349" spans="1:11">
      <c r="A349" s="149" t="s">
        <v>38</v>
      </c>
      <c r="B349" s="172"/>
      <c r="C349" s="174"/>
      <c r="D349" s="150"/>
      <c r="E349" s="150"/>
      <c r="F349" s="150"/>
      <c r="G349" s="150"/>
      <c r="H349" s="150"/>
      <c r="I349" s="150"/>
      <c r="J349" s="66"/>
      <c r="K349" s="66"/>
    </row>
    <row r="350" spans="1:11" ht="15.75" thickBot="1">
      <c r="A350" s="151"/>
      <c r="B350" s="49" t="s">
        <v>14</v>
      </c>
      <c r="C350" s="152">
        <f>C352+C358</f>
        <v>-122</v>
      </c>
      <c r="D350" s="150"/>
      <c r="E350" s="150"/>
      <c r="F350" s="150"/>
      <c r="G350" s="150"/>
      <c r="H350" s="150"/>
      <c r="I350" s="150"/>
      <c r="J350" s="66"/>
      <c r="K350" s="66"/>
    </row>
    <row r="351" spans="1:11">
      <c r="A351" s="129" t="s">
        <v>27</v>
      </c>
      <c r="B351" s="153" t="s">
        <v>13</v>
      </c>
      <c r="C351" s="21">
        <f>C352</f>
        <v>28</v>
      </c>
      <c r="D351" s="154"/>
      <c r="E351" s="154"/>
      <c r="F351" s="154"/>
      <c r="G351" s="154"/>
      <c r="H351" s="154"/>
      <c r="I351" s="154"/>
      <c r="J351" s="66"/>
      <c r="K351" s="66"/>
    </row>
    <row r="352" spans="1:11">
      <c r="A352" s="123" t="s">
        <v>88</v>
      </c>
      <c r="B352" s="155" t="s">
        <v>14</v>
      </c>
      <c r="C352" s="21">
        <f>C354</f>
        <v>28</v>
      </c>
      <c r="D352" s="154"/>
      <c r="E352" s="154"/>
      <c r="F352" s="154"/>
      <c r="G352" s="154"/>
      <c r="H352" s="154"/>
      <c r="I352" s="154"/>
      <c r="J352" s="66"/>
      <c r="K352" s="66"/>
    </row>
    <row r="353" spans="1:11">
      <c r="A353" s="24" t="s">
        <v>17</v>
      </c>
      <c r="B353" s="25" t="s">
        <v>13</v>
      </c>
      <c r="C353" s="21">
        <f>C354</f>
        <v>28</v>
      </c>
      <c r="D353" s="154"/>
      <c r="E353" s="154"/>
      <c r="F353" s="154"/>
      <c r="G353" s="154"/>
      <c r="H353" s="154"/>
      <c r="I353" s="154"/>
      <c r="J353" s="66"/>
      <c r="K353" s="66"/>
    </row>
    <row r="354" spans="1:11">
      <c r="A354" s="26"/>
      <c r="B354" s="27" t="s">
        <v>14</v>
      </c>
      <c r="C354" s="21">
        <f>C356</f>
        <v>28</v>
      </c>
      <c r="D354" s="154"/>
      <c r="E354" s="154"/>
      <c r="F354" s="154"/>
      <c r="G354" s="154"/>
      <c r="H354" s="154"/>
      <c r="I354" s="154"/>
      <c r="J354" s="66"/>
      <c r="K354" s="66"/>
    </row>
    <row r="355" spans="1:11">
      <c r="A355" s="156" t="s">
        <v>96</v>
      </c>
      <c r="B355" s="157" t="s">
        <v>13</v>
      </c>
      <c r="C355" s="21">
        <f>C356</f>
        <v>28</v>
      </c>
      <c r="D355" s="150"/>
      <c r="E355" s="150"/>
      <c r="F355" s="150"/>
      <c r="G355" s="150"/>
      <c r="H355" s="150"/>
      <c r="I355" s="150"/>
      <c r="J355" s="66"/>
      <c r="K355" s="66"/>
    </row>
    <row r="356" spans="1:11">
      <c r="A356" s="26"/>
      <c r="B356" s="158" t="s">
        <v>14</v>
      </c>
      <c r="C356" s="21">
        <f>C371</f>
        <v>28</v>
      </c>
      <c r="D356" s="150"/>
      <c r="E356" s="150"/>
      <c r="F356" s="150"/>
      <c r="G356" s="150"/>
      <c r="H356" s="150"/>
      <c r="I356" s="150"/>
      <c r="J356" s="66"/>
      <c r="K356" s="66"/>
    </row>
    <row r="357" spans="1:11">
      <c r="A357" s="55" t="s">
        <v>24</v>
      </c>
      <c r="B357" s="157" t="s">
        <v>13</v>
      </c>
      <c r="C357" s="21">
        <f>C358</f>
        <v>-150</v>
      </c>
      <c r="D357" s="150"/>
      <c r="E357" s="150"/>
      <c r="F357" s="150"/>
      <c r="G357" s="150"/>
      <c r="H357" s="150"/>
      <c r="I357" s="150"/>
      <c r="J357" s="66"/>
      <c r="K357" s="66"/>
    </row>
    <row r="358" spans="1:11">
      <c r="A358" s="22" t="s">
        <v>16</v>
      </c>
      <c r="B358" s="158" t="s">
        <v>14</v>
      </c>
      <c r="C358" s="21">
        <f>C360</f>
        <v>-150</v>
      </c>
      <c r="D358" s="150"/>
      <c r="E358" s="150"/>
      <c r="F358" s="150"/>
      <c r="G358" s="150"/>
      <c r="H358" s="150"/>
      <c r="I358" s="150"/>
      <c r="J358" s="66"/>
      <c r="K358" s="66"/>
    </row>
    <row r="359" spans="1:11">
      <c r="A359" s="24" t="s">
        <v>17</v>
      </c>
      <c r="B359" s="25" t="s">
        <v>13</v>
      </c>
      <c r="C359" s="21">
        <f>C360</f>
        <v>-150</v>
      </c>
      <c r="D359" s="150"/>
      <c r="E359" s="150"/>
      <c r="F359" s="150"/>
      <c r="G359" s="150"/>
      <c r="H359" s="150"/>
      <c r="I359" s="150"/>
      <c r="J359" s="66"/>
      <c r="K359" s="66"/>
    </row>
    <row r="360" spans="1:11">
      <c r="A360" s="26"/>
      <c r="B360" s="27" t="s">
        <v>14</v>
      </c>
      <c r="C360" s="21">
        <f>C362</f>
        <v>-150</v>
      </c>
      <c r="D360" s="150"/>
      <c r="E360" s="150"/>
      <c r="F360" s="150"/>
      <c r="G360" s="150"/>
      <c r="H360" s="150"/>
      <c r="I360" s="150"/>
      <c r="J360" s="66"/>
      <c r="K360" s="66"/>
    </row>
    <row r="361" spans="1:11">
      <c r="A361" s="156" t="s">
        <v>96</v>
      </c>
      <c r="B361" s="157" t="s">
        <v>13</v>
      </c>
      <c r="C361" s="34">
        <f>C362</f>
        <v>-150</v>
      </c>
      <c r="D361" s="150"/>
      <c r="E361" s="150"/>
      <c r="F361" s="150"/>
      <c r="G361" s="150"/>
      <c r="H361" s="150"/>
      <c r="I361" s="150"/>
      <c r="J361" s="66"/>
      <c r="K361" s="66"/>
    </row>
    <row r="362" spans="1:11">
      <c r="A362" s="26"/>
      <c r="B362" s="158" t="s">
        <v>14</v>
      </c>
      <c r="C362" s="21">
        <f>C380</f>
        <v>-150</v>
      </c>
      <c r="D362" s="150"/>
      <c r="E362" s="150"/>
      <c r="F362" s="150"/>
      <c r="G362" s="150"/>
      <c r="H362" s="150"/>
      <c r="I362" s="150"/>
      <c r="J362" s="66"/>
      <c r="K362" s="66"/>
    </row>
    <row r="363" spans="1:11" s="41" customFormat="1">
      <c r="A363" s="166" t="s">
        <v>97</v>
      </c>
      <c r="B363" s="166"/>
      <c r="C363" s="166"/>
    </row>
    <row r="364" spans="1:11" s="41" customFormat="1">
      <c r="A364" s="28" t="s">
        <v>30</v>
      </c>
      <c r="B364" s="20" t="s">
        <v>13</v>
      </c>
      <c r="C364" s="21">
        <f t="shared" ref="C364:C369" si="4">C366</f>
        <v>28</v>
      </c>
    </row>
    <row r="365" spans="1:11" s="41" customFormat="1">
      <c r="A365" s="32" t="s">
        <v>31</v>
      </c>
      <c r="B365" s="23" t="s">
        <v>14</v>
      </c>
      <c r="C365" s="21">
        <f t="shared" si="4"/>
        <v>28</v>
      </c>
    </row>
    <row r="366" spans="1:11" s="41" customFormat="1">
      <c r="A366" s="75" t="s">
        <v>27</v>
      </c>
      <c r="B366" s="29" t="s">
        <v>13</v>
      </c>
      <c r="C366" s="21">
        <f t="shared" si="4"/>
        <v>28</v>
      </c>
    </row>
    <row r="367" spans="1:11" s="41" customFormat="1">
      <c r="A367" s="32" t="s">
        <v>88</v>
      </c>
      <c r="B367" s="27" t="s">
        <v>14</v>
      </c>
      <c r="C367" s="21">
        <f t="shared" si="4"/>
        <v>28</v>
      </c>
    </row>
    <row r="368" spans="1:11" s="41" customFormat="1">
      <c r="A368" s="24" t="s">
        <v>17</v>
      </c>
      <c r="B368" s="25" t="s">
        <v>13</v>
      </c>
      <c r="C368" s="21">
        <f t="shared" si="4"/>
        <v>28</v>
      </c>
    </row>
    <row r="369" spans="1:11" s="41" customFormat="1">
      <c r="A369" s="26"/>
      <c r="B369" s="27" t="s">
        <v>14</v>
      </c>
      <c r="C369" s="21">
        <f t="shared" si="4"/>
        <v>28</v>
      </c>
    </row>
    <row r="370" spans="1:11" s="41" customFormat="1">
      <c r="A370" s="156" t="s">
        <v>96</v>
      </c>
      <c r="B370" s="29" t="s">
        <v>13</v>
      </c>
      <c r="C370" s="21">
        <f>C371</f>
        <v>28</v>
      </c>
    </row>
    <row r="371" spans="1:11" s="41" customFormat="1">
      <c r="A371" s="30"/>
      <c r="B371" s="27" t="s">
        <v>14</v>
      </c>
      <c r="C371" s="21">
        <f>C373</f>
        <v>28</v>
      </c>
    </row>
    <row r="372" spans="1:11" s="41" customFormat="1" ht="25.5">
      <c r="A372" s="159" t="s">
        <v>98</v>
      </c>
      <c r="B372" s="29" t="s">
        <v>13</v>
      </c>
      <c r="C372" s="21">
        <f>C373</f>
        <v>28</v>
      </c>
    </row>
    <row r="373" spans="1:11" s="41" customFormat="1">
      <c r="A373" s="30"/>
      <c r="B373" s="27" t="s">
        <v>14</v>
      </c>
      <c r="C373" s="21">
        <v>28</v>
      </c>
    </row>
    <row r="374" spans="1:11">
      <c r="A374" s="166" t="s">
        <v>74</v>
      </c>
      <c r="B374" s="166"/>
      <c r="C374" s="166"/>
    </row>
    <row r="375" spans="1:11">
      <c r="A375" s="55" t="s">
        <v>24</v>
      </c>
      <c r="B375" s="153" t="s">
        <v>13</v>
      </c>
      <c r="C375" s="21">
        <f>C376</f>
        <v>-150</v>
      </c>
      <c r="D375" s="154"/>
      <c r="E375" s="154"/>
      <c r="F375" s="154"/>
      <c r="G375" s="154"/>
      <c r="H375" s="154"/>
      <c r="I375" s="154"/>
      <c r="J375" s="66"/>
      <c r="K375" s="66"/>
    </row>
    <row r="376" spans="1:11">
      <c r="A376" s="22" t="s">
        <v>16</v>
      </c>
      <c r="B376" s="155" t="s">
        <v>14</v>
      </c>
      <c r="C376" s="21">
        <f>C378</f>
        <v>-150</v>
      </c>
      <c r="D376" s="154"/>
      <c r="E376" s="154"/>
      <c r="F376" s="154"/>
      <c r="G376" s="154"/>
      <c r="H376" s="154"/>
      <c r="I376" s="154"/>
      <c r="J376" s="66"/>
      <c r="K376" s="66"/>
    </row>
    <row r="377" spans="1:11">
      <c r="A377" s="24" t="s">
        <v>17</v>
      </c>
      <c r="B377" s="25" t="s">
        <v>13</v>
      </c>
      <c r="C377" s="21">
        <f>C378</f>
        <v>-150</v>
      </c>
      <c r="D377" s="154"/>
      <c r="E377" s="154"/>
      <c r="F377" s="154"/>
      <c r="G377" s="154"/>
      <c r="H377" s="154"/>
      <c r="I377" s="154"/>
      <c r="J377" s="66"/>
      <c r="K377" s="66"/>
    </row>
    <row r="378" spans="1:11">
      <c r="A378" s="26"/>
      <c r="B378" s="27" t="s">
        <v>14</v>
      </c>
      <c r="C378" s="21">
        <f>C380</f>
        <v>-150</v>
      </c>
      <c r="D378" s="154"/>
      <c r="E378" s="154"/>
      <c r="F378" s="154"/>
      <c r="G378" s="154"/>
      <c r="H378" s="154"/>
      <c r="I378" s="154"/>
      <c r="J378" s="66"/>
      <c r="K378" s="66"/>
    </row>
    <row r="379" spans="1:11">
      <c r="A379" s="156" t="s">
        <v>96</v>
      </c>
      <c r="B379" s="157" t="s">
        <v>13</v>
      </c>
      <c r="C379" s="21">
        <f>C380</f>
        <v>-150</v>
      </c>
      <c r="D379" s="150"/>
      <c r="E379" s="150"/>
      <c r="F379" s="150"/>
      <c r="G379" s="150"/>
      <c r="H379" s="150"/>
      <c r="I379" s="150"/>
      <c r="J379" s="66"/>
      <c r="K379" s="66"/>
    </row>
    <row r="380" spans="1:11">
      <c r="A380" s="26"/>
      <c r="B380" s="158" t="s">
        <v>14</v>
      </c>
      <c r="C380" s="21">
        <f>C382</f>
        <v>-150</v>
      </c>
      <c r="D380" s="150"/>
      <c r="E380" s="150"/>
      <c r="F380" s="150"/>
      <c r="G380" s="150"/>
      <c r="H380" s="150"/>
      <c r="I380" s="150"/>
      <c r="J380" s="66"/>
      <c r="K380" s="66"/>
    </row>
    <row r="381" spans="1:11" s="94" customFormat="1" ht="12.75">
      <c r="A381" s="104" t="s">
        <v>80</v>
      </c>
      <c r="B381" s="160" t="s">
        <v>13</v>
      </c>
      <c r="C381" s="92">
        <f>C382</f>
        <v>-150</v>
      </c>
    </row>
    <row r="382" spans="1:11" s="94" customFormat="1" ht="12.75">
      <c r="A382" s="161"/>
      <c r="B382" s="137" t="s">
        <v>14</v>
      </c>
      <c r="C382" s="92">
        <f>C384</f>
        <v>-150</v>
      </c>
    </row>
    <row r="383" spans="1:11" s="120" customFormat="1" ht="26.25">
      <c r="A383" s="162" t="s">
        <v>99</v>
      </c>
      <c r="B383" s="163" t="s">
        <v>13</v>
      </c>
      <c r="C383" s="73">
        <f>C384</f>
        <v>-150</v>
      </c>
    </row>
    <row r="384" spans="1:11" s="120" customFormat="1">
      <c r="A384" s="164"/>
      <c r="B384" s="165" t="s">
        <v>14</v>
      </c>
      <c r="C384" s="73">
        <v>-150</v>
      </c>
      <c r="D384" s="119"/>
      <c r="E384" s="119"/>
      <c r="F384" s="119"/>
      <c r="G384" s="119"/>
      <c r="H384" s="119"/>
      <c r="I384" s="119"/>
      <c r="J384" s="119"/>
    </row>
  </sheetData>
  <mergeCells count="20">
    <mergeCell ref="A193:C193"/>
    <mergeCell ref="B1:C1"/>
    <mergeCell ref="B2:C2"/>
    <mergeCell ref="A9:C10"/>
    <mergeCell ref="C13:C16"/>
    <mergeCell ref="A71:C71"/>
    <mergeCell ref="A72:C72"/>
    <mergeCell ref="A89:C89"/>
    <mergeCell ref="A90:C90"/>
    <mergeCell ref="A109:C109"/>
    <mergeCell ref="A139:C139"/>
    <mergeCell ref="A170:C170"/>
    <mergeCell ref="A363:C363"/>
    <mergeCell ref="A374:C374"/>
    <mergeCell ref="A252:C252"/>
    <mergeCell ref="A308:C308"/>
    <mergeCell ref="A309:C309"/>
    <mergeCell ref="A328:C328"/>
    <mergeCell ref="B348:B349"/>
    <mergeCell ref="C348:C34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2017-09-28T09:03:53Z</dcterms:modified>
</cp:coreProperties>
</file>